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афик 5-11 кл" sheetId="1" r:id="rId4"/>
    <sheet state="hidden" name="календарь" sheetId="2" r:id="rId5"/>
    <sheet state="hidden" name="предметы" sheetId="3" r:id="rId6"/>
    <sheet state="hidden" name="Проверка" sheetId="4" r:id="rId7"/>
  </sheets>
  <definedNames/>
  <calcPr/>
  <extLst>
    <ext uri="GoogleSheetsCustomDataVersion2">
      <go:sheetsCustomData xmlns:go="http://customooxmlschemas.google.com/" r:id="rId8" roundtripDataChecksum="9J9WBcwBjFlP5uAlJG0jU0C6S8Sw7Nak7I2/hWqOrkE="/>
    </ext>
  </extLst>
</workbook>
</file>

<file path=xl/sharedStrings.xml><?xml version="1.0" encoding="utf-8"?>
<sst xmlns="http://schemas.openxmlformats.org/spreadsheetml/2006/main" count="1184" uniqueCount="256">
  <si>
    <t>январь</t>
  </si>
  <si>
    <t>Февраль</t>
  </si>
  <si>
    <t>Март</t>
  </si>
  <si>
    <t>понедельник</t>
  </si>
  <si>
    <t>5 класс</t>
  </si>
  <si>
    <t xml:space="preserve">6 класс </t>
  </si>
  <si>
    <t xml:space="preserve">7 класс </t>
  </si>
  <si>
    <t xml:space="preserve">8 класс </t>
  </si>
  <si>
    <t xml:space="preserve">9 класс </t>
  </si>
  <si>
    <t xml:space="preserve">10 класс </t>
  </si>
  <si>
    <t xml:space="preserve">11 класс </t>
  </si>
  <si>
    <t>1 класс</t>
  </si>
  <si>
    <t>2 - 6 урок</t>
  </si>
  <si>
    <t>2 класс</t>
  </si>
  <si>
    <t>3 класс</t>
  </si>
  <si>
    <t>4 класс</t>
  </si>
  <si>
    <t>6 класс</t>
  </si>
  <si>
    <t>7 класс</t>
  </si>
  <si>
    <t>8 класс</t>
  </si>
  <si>
    <t>9 класс</t>
  </si>
  <si>
    <t>10 класс</t>
  </si>
  <si>
    <t>11 класс</t>
  </si>
  <si>
    <t>СТД МА</t>
  </si>
  <si>
    <t>вторник</t>
  </si>
  <si>
    <t>КР АЯ</t>
  </si>
  <si>
    <t>ВПР АЯ</t>
  </si>
  <si>
    <t>СТД РУ</t>
  </si>
  <si>
    <t>КР НЕМ</t>
  </si>
  <si>
    <t>ВПР МА</t>
  </si>
  <si>
    <t>КР АЛГЕБРА</t>
  </si>
  <si>
    <t>дата</t>
  </si>
  <si>
    <t>СТД ОКР</t>
  </si>
  <si>
    <t>день недели</t>
  </si>
  <si>
    <t>КР ФР</t>
  </si>
  <si>
    <t>ВПР РУ</t>
  </si>
  <si>
    <t>а</t>
  </si>
  <si>
    <t>КР ГЕОМЕТРИЯ</t>
  </si>
  <si>
    <t>б</t>
  </si>
  <si>
    <t>в</t>
  </si>
  <si>
    <t>г</t>
  </si>
  <si>
    <t>КР МА</t>
  </si>
  <si>
    <t>ВПР ОКР</t>
  </si>
  <si>
    <t>д</t>
  </si>
  <si>
    <t>ВПР БИО</t>
  </si>
  <si>
    <t>е</t>
  </si>
  <si>
    <t>КР ВЕР И СТ</t>
  </si>
  <si>
    <t>КР РУ</t>
  </si>
  <si>
    <t>ВПР ЛИ</t>
  </si>
  <si>
    <t>ВПР ГЕО</t>
  </si>
  <si>
    <t>с</t>
  </si>
  <si>
    <t>среда</t>
  </si>
  <si>
    <t>КР ОКР</t>
  </si>
  <si>
    <t>ВПР НЕМ</t>
  </si>
  <si>
    <t>ВПР ИСТ</t>
  </si>
  <si>
    <t>КР БИО</t>
  </si>
  <si>
    <t>ВТ</t>
  </si>
  <si>
    <t>Гео/СтД/4 ИЗО/СтД/1</t>
  </si>
  <si>
    <t>КР ЛИ</t>
  </si>
  <si>
    <t>ВПР ФР</t>
  </si>
  <si>
    <t>Гео/СтД/2</t>
  </si>
  <si>
    <t>ИЗО/СтД/5</t>
  </si>
  <si>
    <t>КР ГЕО</t>
  </si>
  <si>
    <t>Гео/СтД/5</t>
  </si>
  <si>
    <t>ВПР ФИЗ</t>
  </si>
  <si>
    <t>КР ИСТ</t>
  </si>
  <si>
    <t>СР</t>
  </si>
  <si>
    <t>Био/СтД/3</t>
  </si>
  <si>
    <t>Гео/СтД/4</t>
  </si>
  <si>
    <t>Био/СтД/2 ИЗО/СтД/5</t>
  </si>
  <si>
    <t>Гео/СтД/1</t>
  </si>
  <si>
    <t>Физ/СтД/6</t>
  </si>
  <si>
    <t>четверг</t>
  </si>
  <si>
    <t>Био/СтД/7</t>
  </si>
  <si>
    <t>ЧТ</t>
  </si>
  <si>
    <t>ИЗО/СтД/3</t>
  </si>
  <si>
    <t>ВПР ОБЩ</t>
  </si>
  <si>
    <t>АЯ/СтД/3</t>
  </si>
  <si>
    <t>Био/СтД/6 ИЗО/СтД/4</t>
  </si>
  <si>
    <t xml:space="preserve">АЯ/СР/3 </t>
  </si>
  <si>
    <t>КР ФИЗ</t>
  </si>
  <si>
    <t>РазвР/Стд/5 ИЗО/СтД/6</t>
  </si>
  <si>
    <t>Инф/СтД/6</t>
  </si>
  <si>
    <t>ПТ</t>
  </si>
  <si>
    <t>АЯ/СтД/4</t>
  </si>
  <si>
    <t>АЯ/СР/3</t>
  </si>
  <si>
    <t>Ист/Стд/5</t>
  </si>
  <si>
    <t>Физ/СтД/4</t>
  </si>
  <si>
    <t>Физ/СтД/5</t>
  </si>
  <si>
    <t>пятница</t>
  </si>
  <si>
    <t>СБ</t>
  </si>
  <si>
    <t>ВС</t>
  </si>
  <si>
    <t>ВПР ИНФ</t>
  </si>
  <si>
    <t>ПН</t>
  </si>
  <si>
    <t>ВПР ХИМ</t>
  </si>
  <si>
    <t>КР ОБЩ</t>
  </si>
  <si>
    <t>Био/СтД/6</t>
  </si>
  <si>
    <t>Лит/СтД/2</t>
  </si>
  <si>
    <t>КР ИНФ</t>
  </si>
  <si>
    <t>суббота</t>
  </si>
  <si>
    <t>Труд СтД/6</t>
  </si>
  <si>
    <t>Ист/Стд/2</t>
  </si>
  <si>
    <t>Труд ТТ/4</t>
  </si>
  <si>
    <t>Труд ТТ/2</t>
  </si>
  <si>
    <t>КР ХИМ</t>
  </si>
  <si>
    <t>Труд СтД/2</t>
  </si>
  <si>
    <t>РЯ/СтД/3</t>
  </si>
  <si>
    <t>Лит/Стд/5</t>
  </si>
  <si>
    <t>Лит/СтД/5</t>
  </si>
  <si>
    <t>Лит/СтД/4</t>
  </si>
  <si>
    <t>РЯ/КР/1</t>
  </si>
  <si>
    <t>СТД ОБЩ</t>
  </si>
  <si>
    <t>РЯ/КР/3</t>
  </si>
  <si>
    <t>Инф/СтД/2</t>
  </si>
  <si>
    <t>Инф/СтД/5</t>
  </si>
  <si>
    <t>ИстСР6</t>
  </si>
  <si>
    <t>ИстСР7</t>
  </si>
  <si>
    <t xml:space="preserve">2 класс </t>
  </si>
  <si>
    <t>ИстСР4</t>
  </si>
  <si>
    <t>РЯ/СтД/4</t>
  </si>
  <si>
    <t>Лит/Стд/3</t>
  </si>
  <si>
    <t>РЯ/СтД/2</t>
  </si>
  <si>
    <t>РЯ/КР/4</t>
  </si>
  <si>
    <t>РЯ/КР/5</t>
  </si>
  <si>
    <t>воскресенье</t>
  </si>
  <si>
    <t>ИстСР2</t>
  </si>
  <si>
    <t>ИстСР3</t>
  </si>
  <si>
    <t>РЯ/СтД/5</t>
  </si>
  <si>
    <t>РЯ/КР/2</t>
  </si>
  <si>
    <t>АЯ/КР/2</t>
  </si>
  <si>
    <t>Лит/Соч/4</t>
  </si>
  <si>
    <t>СТД АЯ</t>
  </si>
  <si>
    <t>ЛИТ/Соч/6</t>
  </si>
  <si>
    <t>ЛИТ/Соч/5</t>
  </si>
  <si>
    <t>Физ/СтД/2</t>
  </si>
  <si>
    <t xml:space="preserve">5 класс </t>
  </si>
  <si>
    <t>Апрель</t>
  </si>
  <si>
    <t>Май</t>
  </si>
  <si>
    <t>СТД БИО</t>
  </si>
  <si>
    <t>Сентябрь</t>
  </si>
  <si>
    <t>Труд ТТ/5</t>
  </si>
  <si>
    <t>СТД ГЕО</t>
  </si>
  <si>
    <t>Мат/СтД/3</t>
  </si>
  <si>
    <t>СТД ИСТ</t>
  </si>
  <si>
    <t>РЯ/Соч/2</t>
  </si>
  <si>
    <t>РЯ/Соч/3</t>
  </si>
  <si>
    <t>РЯ/Соч/6</t>
  </si>
  <si>
    <t>РЯ/Соч/1</t>
  </si>
  <si>
    <t>ХИМ/КР/5</t>
  </si>
  <si>
    <t>Физ/СтД/3</t>
  </si>
  <si>
    <t>СТД ЛИ</t>
  </si>
  <si>
    <t>Мат/КР/6</t>
  </si>
  <si>
    <t>Мат/КР/3</t>
  </si>
  <si>
    <t>Мат/КР/5</t>
  </si>
  <si>
    <t>СТД НЕМ</t>
  </si>
  <si>
    <t>АЯ/КР/5</t>
  </si>
  <si>
    <t>Мат/КР/2</t>
  </si>
  <si>
    <t>СТД ФР</t>
  </si>
  <si>
    <t>СТД ИНФ</t>
  </si>
  <si>
    <t>2 - 5  урок</t>
  </si>
  <si>
    <t>АЯ/КР/6</t>
  </si>
  <si>
    <t>СТД АЛГЕБРА</t>
  </si>
  <si>
    <t>2 - 5 урок</t>
  </si>
  <si>
    <t xml:space="preserve"> Труд ТТ/6</t>
  </si>
  <si>
    <t>АНГЛ/КР/3</t>
  </si>
  <si>
    <t>Лит/Соч/2</t>
  </si>
  <si>
    <t>СТД ГЕОМЕТРИЯ</t>
  </si>
  <si>
    <t>СТД ХИМ</t>
  </si>
  <si>
    <t>СТД ВЕР И СТ</t>
  </si>
  <si>
    <t>СТД ФИЗ</t>
  </si>
  <si>
    <t>Труд ТТ/3</t>
  </si>
  <si>
    <t>АЯ/КР/4</t>
  </si>
  <si>
    <t>АЯ/КР/3</t>
  </si>
  <si>
    <t>Алг/КР/4</t>
  </si>
  <si>
    <t>норм</t>
  </si>
  <si>
    <t>РЯ/Соч/5</t>
  </si>
  <si>
    <t>РЯ/Изл/2</t>
  </si>
  <si>
    <t>Октябрь</t>
  </si>
  <si>
    <t>Ноябрь</t>
  </si>
  <si>
    <t xml:space="preserve">норм  </t>
  </si>
  <si>
    <t>Декабрь</t>
  </si>
  <si>
    <t>Геом/КР/2</t>
  </si>
  <si>
    <t>Физ2/КР/3</t>
  </si>
  <si>
    <t>ИЗО/Пр/3</t>
  </si>
  <si>
    <t>ИЗО/Пр/4</t>
  </si>
  <si>
    <t>Ист/КР/6</t>
  </si>
  <si>
    <t>РЯ/Соч/4</t>
  </si>
  <si>
    <t>Ист/КР/2</t>
  </si>
  <si>
    <t>Ист/КР/5</t>
  </si>
  <si>
    <t>ИЗО/Пр/1</t>
  </si>
  <si>
    <t>ИЗО/Пр/5</t>
  </si>
  <si>
    <t>ИЗО/Пр/2</t>
  </si>
  <si>
    <t>ИЗО/ПР/6</t>
  </si>
  <si>
    <t>Геом/КР/3</t>
  </si>
  <si>
    <t>ИЗО/Пр /1</t>
  </si>
  <si>
    <t xml:space="preserve">РЯ/Соч/3 </t>
  </si>
  <si>
    <t>ИЗО/Пр/6</t>
  </si>
  <si>
    <t>НСИ</t>
  </si>
  <si>
    <t>Ист/КР/4</t>
  </si>
  <si>
    <t>Гео/Зач/3</t>
  </si>
  <si>
    <t>Физ/КР/2</t>
  </si>
  <si>
    <t>февраль</t>
  </si>
  <si>
    <t>ИЗО/Пр/7</t>
  </si>
  <si>
    <t>Гео/Зач/5</t>
  </si>
  <si>
    <t>Гео/Зач/4</t>
  </si>
  <si>
    <t>Гео/Зач/2</t>
  </si>
  <si>
    <t>РЯ/Изл/6</t>
  </si>
  <si>
    <t>Гео/Зач/6</t>
  </si>
  <si>
    <t>Гео/Зач/1</t>
  </si>
  <si>
    <t>Алг/КР/1</t>
  </si>
  <si>
    <t>Алг/КР/6</t>
  </si>
  <si>
    <t>РЯСоч/4</t>
  </si>
  <si>
    <t>Физ1/КР/3</t>
  </si>
  <si>
    <t>К</t>
  </si>
  <si>
    <t>А</t>
  </si>
  <si>
    <t>Н</t>
  </si>
  <si>
    <t>И</t>
  </si>
  <si>
    <t>У</t>
  </si>
  <si>
    <t>Л</t>
  </si>
  <si>
    <t>Ы</t>
  </si>
  <si>
    <t>*</t>
  </si>
  <si>
    <t>ЛИТ/Соч/4</t>
  </si>
  <si>
    <t>Физ1/КР/4</t>
  </si>
  <si>
    <t>ХИМ/КР/3</t>
  </si>
  <si>
    <t>РЯ/СОЧ/6</t>
  </si>
  <si>
    <t>Лит/КР/3</t>
  </si>
  <si>
    <t>ЛИТ/КР/6</t>
  </si>
  <si>
    <t>ХИМКР/2</t>
  </si>
  <si>
    <t>ХИМ/КР/4</t>
  </si>
  <si>
    <t>ХИМ/КР/6</t>
  </si>
  <si>
    <t>ЛИТ/КР/5</t>
  </si>
  <si>
    <t>Инф/КР/3</t>
  </si>
  <si>
    <t>РЯ/РЯ/4</t>
  </si>
  <si>
    <t>Гео/Зач/7</t>
  </si>
  <si>
    <t>Физ/КР/4</t>
  </si>
  <si>
    <t>Алг/КР/3</t>
  </si>
  <si>
    <t>РЯ/Изл/3</t>
  </si>
  <si>
    <t>РЯ/Изл/4</t>
  </si>
  <si>
    <t>ХИМ/КР/2</t>
  </si>
  <si>
    <t>Алг/КР/2</t>
  </si>
  <si>
    <t>ХИМ/КР/7</t>
  </si>
  <si>
    <t>АНГЛ/КР/4</t>
  </si>
  <si>
    <t>ХИМ/КР/1</t>
  </si>
  <si>
    <t>Инф/КР/5</t>
  </si>
  <si>
    <t>КР/Д/3</t>
  </si>
  <si>
    <t>Инф/КР/4</t>
  </si>
  <si>
    <t>Инф/КР/2</t>
  </si>
  <si>
    <t>ВИС/КР/6</t>
  </si>
  <si>
    <t>Инф/КР/6</t>
  </si>
  <si>
    <t>РЯ/Д/4</t>
  </si>
  <si>
    <t>ЛИТ/Соч/2</t>
  </si>
  <si>
    <t>Инф/КР/1</t>
  </si>
  <si>
    <t>Лит/КР/4</t>
  </si>
  <si>
    <t>Лит/Соч/5</t>
  </si>
  <si>
    <t>Геом/КР/4</t>
  </si>
  <si>
    <t>ИЗО/ПР/1</t>
  </si>
  <si>
    <t>РЯ/КР/6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</si>
</sst>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Times New Roman"/>
    </font>
    <font>
      <sz val="10.0"/>
      <color theme="1"/>
      <name val="Times New Roman"/>
    </font>
    <font>
      <b/>
      <sz val="10.0"/>
      <color theme="1"/>
      <name val="Times New Roman"/>
    </font>
    <font/>
    <font>
      <b/>
      <i/>
      <sz val="10.0"/>
      <color theme="1"/>
      <name val="Times New Roman"/>
    </font>
    <font>
      <sz val="11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  <fill>
      <patternFill patternType="solid">
        <fgColor rgb="FFD9EAD3"/>
        <bgColor rgb="FFD9EAD3"/>
      </patternFill>
    </fill>
    <fill>
      <patternFill patternType="solid">
        <fgColor rgb="FFFFCCFF"/>
        <bgColor rgb="FFFFCC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0" fillId="0" fontId="3" numFmtId="0" xfId="0" applyAlignment="1" applyFont="1">
      <alignment horizontal="center" vertical="center"/>
    </xf>
    <xf borderId="1" fillId="2" fontId="2" numFmtId="0" xfId="0" applyBorder="1" applyFill="1" applyFont="1"/>
    <xf borderId="2" fillId="2" fontId="4" numFmtId="0" xfId="0" applyAlignment="1" applyBorder="1" applyFill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2" fillId="3" fontId="4" numFmtId="0" xfId="0" applyAlignment="1" applyBorder="1" applyFill="1" applyFont="1">
      <alignment horizontal="center" vertical="center"/>
    </xf>
    <xf borderId="0" fillId="0" fontId="3" numFmtId="0" xfId="0" applyFont="1"/>
    <xf borderId="1" fillId="0" fontId="4" numFmtId="0" xfId="0" applyAlignment="1" applyBorder="1" applyFont="1">
      <alignment horizontal="center" vertical="center"/>
    </xf>
    <xf borderId="2" fillId="4" fontId="4" numFmtId="0" xfId="0" applyAlignment="1" applyBorder="1" applyFill="1" applyFont="1">
      <alignment horizontal="center" vertical="center"/>
    </xf>
    <xf borderId="1" fillId="0" fontId="2" numFmtId="14" xfId="0" applyBorder="1" applyFont="1" applyNumberFormat="1"/>
    <xf borderId="1" fillId="0" fontId="3" numFmtId="0" xfId="0" applyAlignment="1" applyBorder="1" applyFont="1">
      <alignment horizontal="center" vertical="center"/>
    </xf>
    <xf borderId="1" fillId="5" fontId="3" numFmtId="0" xfId="0" applyAlignment="1" applyBorder="1" applyFill="1" applyFont="1">
      <alignment horizontal="center" vertical="center"/>
    </xf>
    <xf borderId="1" fillId="4" fontId="6" numFmtId="0" xfId="0" applyAlignment="1" applyBorder="1" applyFill="1" applyFont="1">
      <alignment horizontal="center" vertical="center"/>
    </xf>
    <xf borderId="1" fillId="4" fontId="6" numFmtId="0" xfId="0" applyAlignment="1" applyBorder="1" applyFill="1" applyFont="1">
      <alignment horizontal="center" shrinkToFit="0" vertical="center" wrapText="1"/>
    </xf>
    <xf borderId="5" fillId="4" fontId="4" numFmtId="0" xfId="0" applyAlignment="1" applyBorder="1" applyFill="1" applyFont="1">
      <alignment horizontal="center" vertical="center"/>
    </xf>
    <xf borderId="1" fillId="4" fontId="4" numFmtId="0" xfId="0" applyAlignment="1" applyBorder="1" applyFill="1" applyFont="1">
      <alignment horizontal="center" vertical="center"/>
    </xf>
    <xf borderId="6" fillId="0" fontId="3" numFmtId="14" xfId="0" applyAlignment="1" applyBorder="1" applyFont="1" applyNumberFormat="1">
      <alignment horizontal="center" vertical="center"/>
    </xf>
    <xf borderId="7" fillId="4" fontId="4" numFmtId="0" xfId="0" applyAlignment="1" applyBorder="1" applyFill="1" applyFon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horizontal="center" vertical="center"/>
    </xf>
    <xf borderId="7" fillId="6" fontId="3" numFmtId="14" xfId="0" applyAlignment="1" applyBorder="1" applyFill="1" applyFont="1" applyNumberFormat="1">
      <alignment horizontal="center" vertical="center"/>
    </xf>
    <xf borderId="1" fillId="6" fontId="4" numFmtId="0" xfId="0" applyAlignment="1" applyBorder="1" applyFill="1" applyFont="1">
      <alignment horizontal="center" vertical="center"/>
    </xf>
    <xf borderId="1" fillId="6" fontId="3" numFmtId="0" xfId="0" applyAlignment="1" applyBorder="1" applyFill="1" applyFont="1">
      <alignment horizontal="center" vertical="center"/>
    </xf>
    <xf borderId="2" fillId="2" fontId="4" numFmtId="0" xfId="0" applyAlignment="1" applyBorder="1" applyFill="1" applyFont="1">
      <alignment horizontal="center"/>
    </xf>
    <xf borderId="2" fillId="3" fontId="4" numFmtId="0" xfId="0" applyAlignment="1" applyBorder="1" applyFill="1" applyFont="1">
      <alignment horizontal="center"/>
    </xf>
    <xf borderId="5" fillId="5" fontId="3" numFmtId="0" xfId="0" applyAlignment="1" applyBorder="1" applyFill="1" applyFont="1">
      <alignment horizontal="center" vertical="center"/>
    </xf>
    <xf borderId="6" fillId="0" fontId="3" numFmtId="14" xfId="0" applyBorder="1" applyFont="1" applyNumberFormat="1"/>
    <xf borderId="1" fillId="7" fontId="3" numFmtId="0" xfId="0" applyAlignment="1" applyBorder="1" applyFill="1" applyFont="1">
      <alignment horizontal="center" vertical="center"/>
    </xf>
    <xf borderId="7" fillId="8" fontId="3" numFmtId="14" xfId="0" applyAlignment="1" applyBorder="1" applyFill="1" applyFont="1" applyNumberFormat="1">
      <alignment horizontal="center" vertical="center"/>
    </xf>
    <xf borderId="1" fillId="8" fontId="4" numFmtId="0" xfId="0" applyAlignment="1" applyBorder="1" applyFill="1" applyFont="1">
      <alignment horizontal="center" vertical="center"/>
    </xf>
    <xf borderId="1" fillId="8" fontId="3" numFmtId="0" xfId="0" applyAlignment="1" applyBorder="1" applyFill="1" applyFont="1">
      <alignment horizontal="center" vertical="center"/>
    </xf>
    <xf borderId="1" fillId="3" fontId="7" numFmtId="0" xfId="0" applyBorder="1" applyFill="1" applyFont="1"/>
    <xf borderId="7" fillId="6" fontId="3" numFmtId="14" xfId="0" applyBorder="1" applyFill="1" applyFont="1" applyNumberFormat="1"/>
    <xf borderId="7" fillId="8" fontId="3" numFmtId="14" xfId="0" applyBorder="1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333500" cy="485775"/>
    <xdr:sp>
      <xdr:nvSpPr>
        <xdr:cNvPr id="3" name="Shape 3"/>
        <xdr:cNvSpPr txBox="1"/>
      </xdr:nvSpPr>
      <xdr:spPr>
        <a:xfrm>
          <a:off x="4684013" y="3541875"/>
          <a:ext cx="1323975" cy="476250"/>
        </a:xfrm>
        <a:prstGeom prst="rect">
          <a:avLst/>
        </a:prstGeom>
        <a:gradFill>
          <a:gsLst>
            <a:gs pos="0">
              <a:srgbClr val="FFDC9B"/>
            </a:gs>
            <a:gs pos="50000">
              <a:srgbClr val="FFD68D"/>
            </a:gs>
            <a:gs pos="100000">
              <a:srgbClr val="FFD478"/>
            </a:gs>
          </a:gsLst>
          <a:lin ang="5400000" scaled="0"/>
        </a:gradFill>
        <a:ln cap="flat" cmpd="sng" w="9525">
          <a:solidFill>
            <a:schemeClr val="accent4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Times New Roman"/>
            <a:buNone/>
          </a:pPr>
          <a:r>
            <a:rPr b="1" lang="en-US" sz="120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ЗАПОЛНИТЬ ДАННЫЕ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343025" cy="495300"/>
    <xdr:sp>
      <xdr:nvSpPr>
        <xdr:cNvPr id="4" name="Shape 4"/>
        <xdr:cNvSpPr txBox="1"/>
      </xdr:nvSpPr>
      <xdr:spPr>
        <a:xfrm>
          <a:off x="4679250" y="3537113"/>
          <a:ext cx="1333500" cy="485775"/>
        </a:xfrm>
        <a:prstGeom prst="rect">
          <a:avLst/>
        </a:prstGeom>
        <a:gradFill>
          <a:gsLst>
            <a:gs pos="0">
              <a:srgbClr val="FFDC9B"/>
            </a:gs>
            <a:gs pos="50000">
              <a:srgbClr val="FFD68D"/>
            </a:gs>
            <a:gs pos="100000">
              <a:srgbClr val="FFD478"/>
            </a:gs>
          </a:gsLst>
          <a:lin ang="5400000" scaled="0"/>
        </a:gradFill>
        <a:ln cap="flat" cmpd="sng" w="9525">
          <a:solidFill>
            <a:schemeClr val="accent4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Times New Roman"/>
            <a:buNone/>
          </a:pPr>
          <a:r>
            <a:rPr b="1" lang="en-US" sz="120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ПРОВЕРКА ГОП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9.29"/>
    <col customWidth="1" min="2" max="2" width="8.71"/>
    <col customWidth="1" min="3" max="11" width="10.0"/>
    <col customWidth="1" min="12" max="12" width="9.43"/>
    <col customWidth="1" min="13" max="22" width="10.0"/>
    <col customWidth="1" min="23" max="25" width="8.71"/>
    <col customWidth="1" min="26" max="27" width="10.0"/>
    <col customWidth="1" min="28" max="31" width="8.71"/>
  </cols>
  <sheetData>
    <row r="1" ht="12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ht="12.75" customHeight="1">
      <c r="A3" s="3"/>
      <c r="B3" s="3"/>
      <c r="C3" s="5" t="s">
        <v>4</v>
      </c>
      <c r="D3" s="6"/>
      <c r="E3" s="6"/>
      <c r="F3" s="6"/>
      <c r="G3" s="6"/>
      <c r="H3" s="7"/>
      <c r="I3" s="8" t="s">
        <v>5</v>
      </c>
      <c r="J3" s="6"/>
      <c r="K3" s="6"/>
      <c r="L3" s="6"/>
      <c r="M3" s="6"/>
      <c r="N3" s="7"/>
      <c r="O3" s="5" t="s">
        <v>6</v>
      </c>
      <c r="P3" s="6"/>
      <c r="Q3" s="6"/>
      <c r="R3" s="6"/>
      <c r="S3" s="7"/>
      <c r="T3" s="8" t="s">
        <v>7</v>
      </c>
      <c r="U3" s="6"/>
      <c r="V3" s="7"/>
      <c r="W3" s="5" t="s">
        <v>8</v>
      </c>
      <c r="X3" s="6"/>
      <c r="Y3" s="7"/>
      <c r="Z3" s="8" t="s">
        <v>9</v>
      </c>
      <c r="AA3" s="7"/>
      <c r="AB3" s="5" t="s">
        <v>10</v>
      </c>
      <c r="AC3" s="6"/>
      <c r="AD3" s="6"/>
      <c r="AE3" s="7"/>
    </row>
    <row r="4" ht="12.75" customHeight="1">
      <c r="A4" s="3"/>
      <c r="B4" s="3"/>
      <c r="C4" s="11" t="s">
        <v>12</v>
      </c>
      <c r="D4" s="6"/>
      <c r="E4" s="6"/>
      <c r="F4" s="6"/>
      <c r="G4" s="6"/>
      <c r="H4" s="7"/>
      <c r="I4" s="11" t="s">
        <v>12</v>
      </c>
      <c r="J4" s="6"/>
      <c r="K4" s="6"/>
      <c r="L4" s="6"/>
      <c r="M4" s="6"/>
      <c r="N4" s="7"/>
      <c r="O4" s="11" t="s">
        <v>12</v>
      </c>
      <c r="P4" s="6"/>
      <c r="Q4" s="6"/>
      <c r="R4" s="6"/>
      <c r="S4" s="7"/>
      <c r="T4" s="11" t="s">
        <v>12</v>
      </c>
      <c r="U4" s="6"/>
      <c r="V4" s="7"/>
      <c r="W4" s="11" t="s">
        <v>12</v>
      </c>
      <c r="X4" s="6"/>
      <c r="Y4" s="7"/>
      <c r="Z4" s="11" t="s">
        <v>12</v>
      </c>
      <c r="AA4" s="7"/>
      <c r="AB4" s="11" t="s">
        <v>12</v>
      </c>
      <c r="AC4" s="6"/>
      <c r="AD4" s="6"/>
      <c r="AE4" s="7"/>
    </row>
    <row r="5" ht="27.75" customHeight="1">
      <c r="A5" s="15" t="s">
        <v>30</v>
      </c>
      <c r="B5" s="16" t="s">
        <v>32</v>
      </c>
      <c r="C5" s="17" t="s">
        <v>35</v>
      </c>
      <c r="D5" s="18" t="s">
        <v>37</v>
      </c>
      <c r="E5" s="18" t="s">
        <v>38</v>
      </c>
      <c r="F5" s="18" t="s">
        <v>39</v>
      </c>
      <c r="G5" s="18" t="s">
        <v>42</v>
      </c>
      <c r="H5" s="18" t="s">
        <v>44</v>
      </c>
      <c r="I5" s="17" t="s">
        <v>35</v>
      </c>
      <c r="J5" s="18" t="s">
        <v>37</v>
      </c>
      <c r="K5" s="18" t="s">
        <v>38</v>
      </c>
      <c r="L5" s="18" t="s">
        <v>39</v>
      </c>
      <c r="M5" s="18" t="s">
        <v>42</v>
      </c>
      <c r="N5" s="18" t="s">
        <v>44</v>
      </c>
      <c r="O5" s="17" t="s">
        <v>35</v>
      </c>
      <c r="P5" s="18" t="s">
        <v>37</v>
      </c>
      <c r="Q5" s="18" t="s">
        <v>38</v>
      </c>
      <c r="R5" s="18" t="s">
        <v>39</v>
      </c>
      <c r="S5" s="18" t="s">
        <v>42</v>
      </c>
      <c r="T5" s="17" t="s">
        <v>35</v>
      </c>
      <c r="U5" s="18" t="s">
        <v>37</v>
      </c>
      <c r="V5" s="18" t="s">
        <v>38</v>
      </c>
      <c r="W5" s="17" t="s">
        <v>35</v>
      </c>
      <c r="X5" s="18" t="s">
        <v>37</v>
      </c>
      <c r="Y5" s="18" t="s">
        <v>49</v>
      </c>
      <c r="Z5" s="18" t="s">
        <v>35</v>
      </c>
      <c r="AA5" s="18" t="s">
        <v>37</v>
      </c>
      <c r="AB5" s="17" t="s">
        <v>35</v>
      </c>
      <c r="AC5" s="18" t="s">
        <v>37</v>
      </c>
      <c r="AD5" s="18" t="s">
        <v>38</v>
      </c>
      <c r="AE5" s="18" t="s">
        <v>39</v>
      </c>
    </row>
    <row r="6" ht="12.75" customHeight="1">
      <c r="A6" s="19">
        <v>46266.0</v>
      </c>
      <c r="B6" s="20" t="s">
        <v>55</v>
      </c>
      <c r="C6" s="21" t="s">
        <v>56</v>
      </c>
      <c r="D6" s="21" t="s">
        <v>59</v>
      </c>
      <c r="E6" s="21" t="s">
        <v>60</v>
      </c>
      <c r="F6" s="21"/>
      <c r="G6" s="21"/>
      <c r="H6" s="21"/>
      <c r="I6" s="22"/>
      <c r="J6" s="22"/>
      <c r="K6" s="22"/>
      <c r="L6" s="22"/>
      <c r="M6" s="22"/>
      <c r="N6" s="22"/>
      <c r="O6" s="21"/>
      <c r="P6" s="21"/>
      <c r="Q6" s="21"/>
      <c r="R6" s="21"/>
      <c r="S6" s="21"/>
      <c r="T6" s="22"/>
      <c r="U6" s="22"/>
      <c r="V6" s="22"/>
      <c r="W6" s="21"/>
      <c r="X6" s="21"/>
      <c r="Y6" s="21"/>
      <c r="Z6" s="22" t="s">
        <v>62</v>
      </c>
      <c r="AA6" s="22"/>
      <c r="AB6" s="21"/>
      <c r="AC6" s="21"/>
      <c r="AD6" s="21"/>
      <c r="AE6" s="21"/>
    </row>
    <row r="7" ht="12.75" customHeight="1">
      <c r="A7" s="19">
        <v>46267.0</v>
      </c>
      <c r="B7" s="18" t="s">
        <v>65</v>
      </c>
      <c r="C7" s="21"/>
      <c r="D7" s="21"/>
      <c r="E7" s="21" t="s">
        <v>66</v>
      </c>
      <c r="F7" s="21" t="s">
        <v>67</v>
      </c>
      <c r="G7" s="21" t="s">
        <v>68</v>
      </c>
      <c r="H7" s="21" t="s">
        <v>69</v>
      </c>
      <c r="I7" s="22"/>
      <c r="J7" s="22"/>
      <c r="K7" s="22"/>
      <c r="L7" s="22"/>
      <c r="M7" s="22"/>
      <c r="N7" s="22"/>
      <c r="O7" s="21"/>
      <c r="P7" s="21"/>
      <c r="Q7" s="21"/>
      <c r="R7" s="21"/>
      <c r="S7" s="21" t="s">
        <v>70</v>
      </c>
      <c r="T7" s="22"/>
      <c r="U7" s="22"/>
      <c r="V7" s="22"/>
      <c r="W7" s="21"/>
      <c r="X7" s="21"/>
      <c r="Y7" s="21"/>
      <c r="Z7" s="22"/>
      <c r="AA7" s="22" t="s">
        <v>72</v>
      </c>
      <c r="AB7" s="21"/>
      <c r="AC7" s="21"/>
      <c r="AD7" s="21"/>
      <c r="AE7" s="21"/>
    </row>
    <row r="8" ht="12.75" customHeight="1">
      <c r="A8" s="19">
        <v>46268.0</v>
      </c>
      <c r="B8" s="18" t="s">
        <v>73</v>
      </c>
      <c r="C8" s="21"/>
      <c r="D8" s="21" t="s">
        <v>74</v>
      </c>
      <c r="E8" s="21" t="s">
        <v>76</v>
      </c>
      <c r="F8" s="21" t="s">
        <v>77</v>
      </c>
      <c r="G8" s="21" t="s">
        <v>78</v>
      </c>
      <c r="H8" s="21" t="s">
        <v>80</v>
      </c>
      <c r="I8" s="22"/>
      <c r="J8" s="22"/>
      <c r="K8" s="22"/>
      <c r="L8" s="22"/>
      <c r="M8" s="22"/>
      <c r="N8" s="22"/>
      <c r="O8" s="21"/>
      <c r="P8" s="21"/>
      <c r="Q8" s="21"/>
      <c r="R8" s="21"/>
      <c r="S8" s="21"/>
      <c r="T8" s="22"/>
      <c r="U8" s="22"/>
      <c r="V8" s="22"/>
      <c r="W8" s="21"/>
      <c r="X8" s="21"/>
      <c r="Y8" s="21"/>
      <c r="Z8" s="22" t="s">
        <v>81</v>
      </c>
      <c r="AA8" s="22"/>
      <c r="AB8" s="21"/>
      <c r="AC8" s="21"/>
      <c r="AD8" s="21"/>
      <c r="AE8" s="21"/>
    </row>
    <row r="9" ht="12.75" customHeight="1">
      <c r="A9" s="19">
        <v>46269.0</v>
      </c>
      <c r="B9" s="18" t="s">
        <v>82</v>
      </c>
      <c r="C9" s="21" t="s">
        <v>83</v>
      </c>
      <c r="D9" s="21"/>
      <c r="E9" s="21"/>
      <c r="F9" s="21" t="s">
        <v>84</v>
      </c>
      <c r="G9" s="21" t="s">
        <v>85</v>
      </c>
      <c r="H9" s="21"/>
      <c r="I9" s="22"/>
      <c r="J9" s="22"/>
      <c r="K9" s="22"/>
      <c r="L9" s="22"/>
      <c r="M9" s="22"/>
      <c r="N9" s="22"/>
      <c r="O9" s="21"/>
      <c r="P9" s="21"/>
      <c r="Q9" s="21" t="s">
        <v>86</v>
      </c>
      <c r="R9" s="21" t="s">
        <v>87</v>
      </c>
      <c r="S9" s="21"/>
      <c r="T9" s="22"/>
      <c r="U9" s="22"/>
      <c r="V9" s="22"/>
      <c r="W9" s="21"/>
      <c r="X9" s="21"/>
      <c r="Y9" s="21"/>
      <c r="Z9" s="22"/>
      <c r="AA9" s="22" t="s">
        <v>69</v>
      </c>
      <c r="AB9" s="21"/>
      <c r="AC9" s="21"/>
      <c r="AD9" s="21"/>
      <c r="AE9" s="21"/>
    </row>
    <row r="10" ht="12.75" customHeight="1">
      <c r="A10" s="23">
        <v>46270.0</v>
      </c>
      <c r="B10" s="24" t="s">
        <v>89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ht="12.75" customHeight="1">
      <c r="A11" s="23">
        <v>46271.0</v>
      </c>
      <c r="B11" s="24" t="s">
        <v>90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ht="12.75" customHeight="1">
      <c r="A12" s="19">
        <v>46272.0</v>
      </c>
      <c r="B12" s="18" t="s">
        <v>92</v>
      </c>
      <c r="C12" s="21" t="s">
        <v>66</v>
      </c>
      <c r="D12" s="21" t="s">
        <v>84</v>
      </c>
      <c r="E12" s="21"/>
      <c r="F12" s="21"/>
      <c r="G12" s="21"/>
      <c r="H12" s="21"/>
      <c r="I12" s="22"/>
      <c r="J12" s="22"/>
      <c r="K12" s="22"/>
      <c r="L12" s="22"/>
      <c r="M12" s="22"/>
      <c r="N12" s="22"/>
      <c r="O12" s="21" t="s">
        <v>70</v>
      </c>
      <c r="P12" s="21" t="s">
        <v>86</v>
      </c>
      <c r="Q12" s="21"/>
      <c r="R12" s="21"/>
      <c r="S12" s="21"/>
      <c r="T12" s="22"/>
      <c r="U12" s="22"/>
      <c r="V12" s="22"/>
      <c r="W12" s="21"/>
      <c r="X12" s="21"/>
      <c r="Y12" s="21"/>
      <c r="Z12" s="22"/>
      <c r="AA12" s="22"/>
      <c r="AB12" s="21"/>
      <c r="AC12" s="21"/>
      <c r="AD12" s="21"/>
      <c r="AE12" s="21"/>
    </row>
    <row r="13" ht="12.75" customHeight="1">
      <c r="A13" s="19">
        <v>46273.0</v>
      </c>
      <c r="B13" s="18" t="s">
        <v>55</v>
      </c>
      <c r="C13" s="21"/>
      <c r="D13" s="21" t="s">
        <v>95</v>
      </c>
      <c r="E13" s="21" t="s">
        <v>96</v>
      </c>
      <c r="F13" s="21"/>
      <c r="G13" s="21" t="s">
        <v>99</v>
      </c>
      <c r="H13" s="21" t="s">
        <v>100</v>
      </c>
      <c r="I13" s="22" t="s">
        <v>101</v>
      </c>
      <c r="J13" s="22" t="s">
        <v>102</v>
      </c>
      <c r="K13" s="22"/>
      <c r="L13" s="22"/>
      <c r="M13" s="22"/>
      <c r="N13" s="22"/>
      <c r="O13" s="21"/>
      <c r="P13" s="21"/>
      <c r="Q13" s="21"/>
      <c r="R13" s="21"/>
      <c r="S13" s="21"/>
      <c r="T13" s="22"/>
      <c r="U13" s="22"/>
      <c r="V13" s="22"/>
      <c r="W13" s="21"/>
      <c r="X13" s="21"/>
      <c r="Y13" s="21"/>
      <c r="Z13" s="22"/>
      <c r="AA13" s="22"/>
      <c r="AB13" s="21"/>
      <c r="AC13" s="21"/>
      <c r="AD13" s="21"/>
      <c r="AE13" s="21"/>
    </row>
    <row r="14" ht="12.75" customHeight="1">
      <c r="A14" s="19">
        <v>46274.0</v>
      </c>
      <c r="B14" s="18" t="s">
        <v>65</v>
      </c>
      <c r="C14" s="21"/>
      <c r="D14" s="21" t="s">
        <v>104</v>
      </c>
      <c r="E14" s="21"/>
      <c r="F14" s="21" t="s">
        <v>105</v>
      </c>
      <c r="G14" s="21"/>
      <c r="H14" s="21" t="s">
        <v>106</v>
      </c>
      <c r="I14" s="22"/>
      <c r="J14" s="22" t="s">
        <v>107</v>
      </c>
      <c r="K14" s="22" t="s">
        <v>108</v>
      </c>
      <c r="L14" s="22"/>
      <c r="M14" s="22" t="s">
        <v>101</v>
      </c>
      <c r="N14" s="22"/>
      <c r="O14" s="21" t="s">
        <v>109</v>
      </c>
      <c r="P14" s="21"/>
      <c r="Q14" s="21"/>
      <c r="R14" s="21" t="s">
        <v>111</v>
      </c>
      <c r="S14" s="21" t="s">
        <v>112</v>
      </c>
      <c r="T14" s="22"/>
      <c r="U14" s="22"/>
      <c r="V14" s="22"/>
      <c r="W14" s="21"/>
      <c r="X14" s="21"/>
      <c r="Y14" s="21"/>
      <c r="Z14" s="22"/>
      <c r="AA14" s="22" t="s">
        <v>113</v>
      </c>
      <c r="AB14" s="21" t="s">
        <v>114</v>
      </c>
      <c r="AC14" s="21"/>
      <c r="AD14" s="21" t="s">
        <v>115</v>
      </c>
      <c r="AE14" s="21"/>
    </row>
    <row r="15" ht="12.75" customHeight="1">
      <c r="A15" s="19">
        <v>46275.0</v>
      </c>
      <c r="B15" s="18" t="s">
        <v>73</v>
      </c>
      <c r="C15" s="21" t="s">
        <v>104</v>
      </c>
      <c r="D15" s="21" t="s">
        <v>117</v>
      </c>
      <c r="E15" s="21" t="s">
        <v>118</v>
      </c>
      <c r="F15" s="21" t="s">
        <v>119</v>
      </c>
      <c r="G15" s="21"/>
      <c r="H15" s="21" t="s">
        <v>120</v>
      </c>
      <c r="I15" s="22" t="s">
        <v>121</v>
      </c>
      <c r="J15" s="22"/>
      <c r="K15" s="22"/>
      <c r="L15" s="22" t="s">
        <v>111</v>
      </c>
      <c r="M15" s="22"/>
      <c r="N15" s="22"/>
      <c r="O15" s="21"/>
      <c r="P15" s="21" t="s">
        <v>121</v>
      </c>
      <c r="Q15" s="21" t="s">
        <v>122</v>
      </c>
      <c r="R15" s="21"/>
      <c r="S15" s="21"/>
      <c r="T15" s="22"/>
      <c r="U15" s="22"/>
      <c r="V15" s="22"/>
      <c r="W15" s="21"/>
      <c r="X15" s="21"/>
      <c r="Y15" s="21"/>
      <c r="Z15" s="22"/>
      <c r="AA15" s="22"/>
      <c r="AB15" s="21"/>
      <c r="AC15" s="21"/>
      <c r="AD15" s="21"/>
      <c r="AE15" s="21"/>
    </row>
    <row r="16" ht="12.75" customHeight="1">
      <c r="A16" s="19">
        <v>46276.0</v>
      </c>
      <c r="B16" s="18" t="s">
        <v>82</v>
      </c>
      <c r="C16" s="21" t="s">
        <v>124</v>
      </c>
      <c r="D16" s="21"/>
      <c r="E16" s="21" t="s">
        <v>125</v>
      </c>
      <c r="F16" s="21"/>
      <c r="G16" s="21"/>
      <c r="H16" s="21"/>
      <c r="I16" s="22"/>
      <c r="J16" s="22" t="s">
        <v>126</v>
      </c>
      <c r="K16" s="22" t="s">
        <v>105</v>
      </c>
      <c r="L16" s="22"/>
      <c r="M16" s="22" t="s">
        <v>111</v>
      </c>
      <c r="N16" s="22" t="s">
        <v>127</v>
      </c>
      <c r="O16" s="21"/>
      <c r="P16" s="21"/>
      <c r="Q16" s="21"/>
      <c r="R16" s="21"/>
      <c r="S16" s="21"/>
      <c r="T16" s="22" t="s">
        <v>128</v>
      </c>
      <c r="U16" s="22"/>
      <c r="V16" s="22" t="s">
        <v>122</v>
      </c>
      <c r="W16" s="21" t="s">
        <v>129</v>
      </c>
      <c r="X16" s="21" t="s">
        <v>131</v>
      </c>
      <c r="Y16" s="21" t="s">
        <v>132</v>
      </c>
      <c r="Z16" s="22" t="s">
        <v>133</v>
      </c>
      <c r="AA16" s="22"/>
      <c r="AB16" s="21"/>
      <c r="AC16" s="21"/>
      <c r="AD16" s="21"/>
      <c r="AE16" s="21"/>
    </row>
    <row r="17" ht="12.75" customHeight="1">
      <c r="A17" s="23">
        <v>46277.0</v>
      </c>
      <c r="B17" s="24" t="s">
        <v>89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ht="12.75" customHeight="1">
      <c r="A18" s="23">
        <v>46278.0</v>
      </c>
      <c r="B18" s="24" t="s">
        <v>90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ht="12.75" customHeight="1">
      <c r="A19" s="19">
        <v>46279.0</v>
      </c>
      <c r="B19" s="18" t="s">
        <v>92</v>
      </c>
      <c r="C19" s="21"/>
      <c r="D19" s="21"/>
      <c r="E19" s="21"/>
      <c r="F19" s="21"/>
      <c r="G19" s="21"/>
      <c r="H19" s="21" t="s">
        <v>99</v>
      </c>
      <c r="I19" s="22"/>
      <c r="J19" s="22"/>
      <c r="K19" s="22"/>
      <c r="L19" s="22"/>
      <c r="M19" s="22"/>
      <c r="N19" s="22" t="s">
        <v>139</v>
      </c>
      <c r="O19" s="21"/>
      <c r="P19" s="21"/>
      <c r="Q19" s="21"/>
      <c r="R19" s="21"/>
      <c r="S19" s="21"/>
      <c r="T19" s="22"/>
      <c r="U19" s="22"/>
      <c r="V19" s="22"/>
      <c r="W19" s="21"/>
      <c r="X19" s="21"/>
      <c r="Y19" s="21"/>
      <c r="Z19" s="22"/>
      <c r="AA19" s="22"/>
      <c r="AB19" s="21"/>
      <c r="AC19" s="21"/>
      <c r="AD19" s="21"/>
      <c r="AE19" s="21"/>
    </row>
    <row r="20" ht="12.75" customHeight="1">
      <c r="A20" s="19">
        <v>46280.0</v>
      </c>
      <c r="B20" s="18" t="s">
        <v>55</v>
      </c>
      <c r="C20" s="21"/>
      <c r="D20" s="21" t="s">
        <v>141</v>
      </c>
      <c r="E20" s="21"/>
      <c r="F20" s="21"/>
      <c r="G20" s="21"/>
      <c r="H20" s="21"/>
      <c r="I20" s="22"/>
      <c r="J20" s="22"/>
      <c r="K20" s="22"/>
      <c r="L20" s="22"/>
      <c r="M20" s="22"/>
      <c r="N20" s="22"/>
      <c r="O20" s="21" t="s">
        <v>143</v>
      </c>
      <c r="P20" s="21" t="s">
        <v>144</v>
      </c>
      <c r="Q20" s="21" t="s">
        <v>145</v>
      </c>
      <c r="R20" s="21" t="s">
        <v>146</v>
      </c>
      <c r="S20" s="21"/>
      <c r="T20" s="22"/>
      <c r="U20" s="22"/>
      <c r="V20" s="22"/>
      <c r="W20" s="21"/>
      <c r="X20" s="21" t="s">
        <v>147</v>
      </c>
      <c r="Y20" s="21"/>
      <c r="Z20" s="22"/>
      <c r="AA20" s="22" t="s">
        <v>148</v>
      </c>
      <c r="AB20" s="21"/>
      <c r="AC20" s="21" t="s">
        <v>127</v>
      </c>
      <c r="AD20" s="21"/>
      <c r="AE20" s="21" t="s">
        <v>109</v>
      </c>
    </row>
    <row r="21" ht="12.75" customHeight="1">
      <c r="A21" s="19">
        <v>46281.0</v>
      </c>
      <c r="B21" s="18" t="s">
        <v>65</v>
      </c>
      <c r="C21" s="21"/>
      <c r="D21" s="21"/>
      <c r="E21" s="21"/>
      <c r="F21" s="21"/>
      <c r="G21" s="21"/>
      <c r="H21" s="21"/>
      <c r="I21" s="22"/>
      <c r="J21" s="22"/>
      <c r="K21" s="22" t="s">
        <v>150</v>
      </c>
      <c r="L21" s="22" t="s">
        <v>151</v>
      </c>
      <c r="M21" s="22" t="s">
        <v>152</v>
      </c>
      <c r="N21" s="22"/>
      <c r="O21" s="21"/>
      <c r="P21" s="21"/>
      <c r="Q21" s="21" t="s">
        <v>154</v>
      </c>
      <c r="R21" s="21"/>
      <c r="S21" s="21"/>
      <c r="T21" s="22"/>
      <c r="U21" s="22"/>
      <c r="V21" s="22"/>
      <c r="W21" s="21"/>
      <c r="X21" s="21"/>
      <c r="Y21" s="21"/>
      <c r="Z21" s="22"/>
      <c r="AA21" s="22"/>
      <c r="AB21" s="21" t="s">
        <v>121</v>
      </c>
      <c r="AC21" s="21"/>
      <c r="AD21" s="21"/>
      <c r="AE21" s="21"/>
    </row>
    <row r="22" ht="12.75" customHeight="1">
      <c r="A22" s="19">
        <v>46282.0</v>
      </c>
      <c r="B22" s="18" t="s">
        <v>73</v>
      </c>
      <c r="C22" s="21"/>
      <c r="D22" s="21"/>
      <c r="E22" s="21"/>
      <c r="F22" s="21"/>
      <c r="G22" s="21"/>
      <c r="H22" s="21"/>
      <c r="I22" s="22" t="s">
        <v>155</v>
      </c>
      <c r="J22" s="22" t="s">
        <v>152</v>
      </c>
      <c r="K22" s="22"/>
      <c r="L22" s="22" t="s">
        <v>101</v>
      </c>
      <c r="M22" s="22"/>
      <c r="N22" s="22"/>
      <c r="O22" s="21" t="s">
        <v>159</v>
      </c>
      <c r="P22" s="21"/>
      <c r="Q22" s="21" t="s">
        <v>154</v>
      </c>
      <c r="R22" s="21"/>
      <c r="S22" s="21"/>
      <c r="T22" s="22"/>
      <c r="U22" s="22"/>
      <c r="V22" s="22"/>
      <c r="W22" s="21" t="s">
        <v>121</v>
      </c>
      <c r="X22" s="21" t="s">
        <v>127</v>
      </c>
      <c r="Y22" s="21"/>
      <c r="Z22" s="22"/>
      <c r="AA22" s="22"/>
      <c r="AB22" s="21"/>
      <c r="AC22" s="21"/>
      <c r="AD22" s="21"/>
      <c r="AE22" s="21"/>
    </row>
    <row r="23" ht="12.75" customHeight="1">
      <c r="A23" s="19">
        <v>46283.0</v>
      </c>
      <c r="B23" s="18" t="s">
        <v>82</v>
      </c>
      <c r="C23" s="21"/>
      <c r="D23" s="21"/>
      <c r="E23" s="21"/>
      <c r="F23" s="21"/>
      <c r="G23" s="21"/>
      <c r="H23" s="21"/>
      <c r="I23" s="22"/>
      <c r="J23" s="22"/>
      <c r="K23" s="22"/>
      <c r="L23" s="22"/>
      <c r="M23" s="22"/>
      <c r="N23" s="22"/>
      <c r="O23" s="21" t="s">
        <v>162</v>
      </c>
      <c r="P23" s="21" t="s">
        <v>163</v>
      </c>
      <c r="Q23" s="21" t="s">
        <v>102</v>
      </c>
      <c r="R23" s="21"/>
      <c r="S23" s="21" t="s">
        <v>164</v>
      </c>
      <c r="T23" s="22"/>
      <c r="U23" s="22"/>
      <c r="V23" s="22"/>
      <c r="W23" s="21" t="s">
        <v>147</v>
      </c>
      <c r="X23" s="21"/>
      <c r="Y23" s="21" t="s">
        <v>111</v>
      </c>
      <c r="Z23" s="22"/>
      <c r="AA23" s="22"/>
      <c r="AB23" s="21"/>
      <c r="AC23" s="21"/>
      <c r="AD23" s="21"/>
      <c r="AE23" s="21"/>
    </row>
    <row r="24" ht="12.75" customHeight="1">
      <c r="A24" s="23">
        <v>46284.0</v>
      </c>
      <c r="B24" s="24" t="s">
        <v>89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ht="12.75" customHeight="1">
      <c r="A25" s="23">
        <v>46285.0</v>
      </c>
      <c r="B25" s="24" t="s">
        <v>90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ht="12.75" customHeight="1">
      <c r="A26" s="19">
        <v>46286.0</v>
      </c>
      <c r="B26" s="18" t="s">
        <v>92</v>
      </c>
      <c r="C26" s="21"/>
      <c r="D26" s="21"/>
      <c r="E26" s="21"/>
      <c r="F26" s="21"/>
      <c r="G26" s="21"/>
      <c r="H26" s="21"/>
      <c r="I26" s="22"/>
      <c r="J26" s="22"/>
      <c r="K26" s="22"/>
      <c r="L26" s="22"/>
      <c r="M26" s="22"/>
      <c r="N26" s="22"/>
      <c r="O26" s="21"/>
      <c r="P26" s="21"/>
      <c r="Q26" s="21"/>
      <c r="R26" s="21"/>
      <c r="S26" s="21" t="s">
        <v>169</v>
      </c>
      <c r="T26" s="22"/>
      <c r="U26" s="22" t="s">
        <v>159</v>
      </c>
      <c r="V26" s="22"/>
      <c r="W26" s="21"/>
      <c r="X26" s="21"/>
      <c r="Y26" s="21" t="s">
        <v>147</v>
      </c>
      <c r="Z26" s="22"/>
      <c r="AA26" s="22"/>
      <c r="AB26" s="21"/>
      <c r="AC26" s="21"/>
      <c r="AD26" s="21" t="s">
        <v>170</v>
      </c>
      <c r="AE26" s="21"/>
    </row>
    <row r="27" ht="12.75" customHeight="1">
      <c r="A27" s="19">
        <v>46287.0</v>
      </c>
      <c r="B27" s="18" t="s">
        <v>55</v>
      </c>
      <c r="C27" s="21"/>
      <c r="D27" s="21"/>
      <c r="E27" s="21"/>
      <c r="F27" s="21"/>
      <c r="G27" s="21"/>
      <c r="H27" s="21"/>
      <c r="I27" s="22"/>
      <c r="J27" s="22"/>
      <c r="K27" s="22"/>
      <c r="L27" s="22"/>
      <c r="M27" s="22"/>
      <c r="N27" s="22"/>
      <c r="O27" s="21"/>
      <c r="P27" s="21"/>
      <c r="Q27" s="21"/>
      <c r="R27" s="21" t="s">
        <v>159</v>
      </c>
      <c r="S27" s="21"/>
      <c r="T27" s="22"/>
      <c r="U27" s="22"/>
      <c r="V27" s="22"/>
      <c r="W27" s="21"/>
      <c r="X27" s="21"/>
      <c r="Y27" s="21"/>
      <c r="Z27" s="22"/>
      <c r="AA27" s="22"/>
      <c r="AB27" s="21"/>
      <c r="AC27" s="21"/>
      <c r="AD27" s="21"/>
      <c r="AE27" s="21"/>
    </row>
    <row r="28" ht="12.75" customHeight="1">
      <c r="A28" s="19">
        <v>46288.0</v>
      </c>
      <c r="B28" s="18" t="s">
        <v>65</v>
      </c>
      <c r="C28" s="21"/>
      <c r="D28" s="21"/>
      <c r="E28" s="21"/>
      <c r="F28" s="21"/>
      <c r="G28" s="21"/>
      <c r="H28" s="21" t="s">
        <v>128</v>
      </c>
      <c r="I28" s="22"/>
      <c r="J28" s="22"/>
      <c r="K28" s="22"/>
      <c r="L28" s="22"/>
      <c r="M28" s="22"/>
      <c r="N28" s="22"/>
      <c r="O28" s="21"/>
      <c r="P28" s="21"/>
      <c r="Q28" s="21"/>
      <c r="R28" s="21"/>
      <c r="S28" s="21"/>
      <c r="T28" s="22"/>
      <c r="U28" s="22"/>
      <c r="V28" s="22"/>
      <c r="W28" s="21" t="s">
        <v>154</v>
      </c>
      <c r="X28" s="21"/>
      <c r="Y28" s="21"/>
      <c r="Z28" s="22"/>
      <c r="AA28" s="22"/>
      <c r="AB28" s="21"/>
      <c r="AC28" s="21"/>
      <c r="AD28" s="21"/>
      <c r="AE28" s="21" t="s">
        <v>124</v>
      </c>
    </row>
    <row r="29" ht="12.75" customHeight="1">
      <c r="A29" s="19">
        <v>46289.0</v>
      </c>
      <c r="B29" s="18" t="s">
        <v>73</v>
      </c>
      <c r="C29" s="21"/>
      <c r="D29" s="21"/>
      <c r="E29" s="21"/>
      <c r="F29" s="21"/>
      <c r="G29" s="21"/>
      <c r="H29" s="21"/>
      <c r="I29" s="22"/>
      <c r="J29" s="22"/>
      <c r="K29" s="22"/>
      <c r="L29" s="22"/>
      <c r="M29" s="22"/>
      <c r="N29" s="22"/>
      <c r="O29" s="21"/>
      <c r="P29" s="21"/>
      <c r="Q29" s="21"/>
      <c r="R29" s="21"/>
      <c r="S29" s="21"/>
      <c r="T29" s="22"/>
      <c r="U29" s="22"/>
      <c r="V29" s="22"/>
      <c r="W29" s="21"/>
      <c r="X29" s="21"/>
      <c r="Y29" s="21"/>
      <c r="Z29" s="22"/>
      <c r="AA29" s="22"/>
      <c r="AB29" s="21"/>
      <c r="AC29" s="21"/>
      <c r="AD29" s="21" t="s">
        <v>144</v>
      </c>
      <c r="AE29" s="21"/>
    </row>
    <row r="30" ht="12.75" customHeight="1">
      <c r="A30" s="19">
        <v>46290.0</v>
      </c>
      <c r="B30" s="18" t="s">
        <v>82</v>
      </c>
      <c r="C30" s="21"/>
      <c r="D30" s="21"/>
      <c r="E30" s="21"/>
      <c r="F30" s="21"/>
      <c r="G30" s="21"/>
      <c r="H30" s="21"/>
      <c r="I30" s="22"/>
      <c r="J30" s="22"/>
      <c r="K30" s="22"/>
      <c r="L30" s="22"/>
      <c r="M30" s="22"/>
      <c r="N30" s="22"/>
      <c r="O30" s="21"/>
      <c r="P30" s="21"/>
      <c r="Q30" s="21"/>
      <c r="R30" s="21"/>
      <c r="S30" s="21"/>
      <c r="T30" s="22"/>
      <c r="U30" s="22"/>
      <c r="V30" s="22" t="s">
        <v>171</v>
      </c>
      <c r="W30" s="21"/>
      <c r="X30" s="21"/>
      <c r="Y30" s="21" t="s">
        <v>128</v>
      </c>
      <c r="Z30" s="22"/>
      <c r="AA30" s="22"/>
      <c r="AB30" s="21"/>
      <c r="AC30" s="21"/>
      <c r="AD30" s="21" t="s">
        <v>172</v>
      </c>
      <c r="AE30" s="21"/>
    </row>
    <row r="31" ht="12.75" customHeight="1">
      <c r="A31" s="23">
        <v>46291.0</v>
      </c>
      <c r="B31" s="24" t="s">
        <v>89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ht="12.75" customHeight="1">
      <c r="A32" s="23">
        <v>46292.0</v>
      </c>
      <c r="B32" s="24" t="s">
        <v>90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ht="12.75" customHeight="1">
      <c r="A33" s="19">
        <v>46293.0</v>
      </c>
      <c r="B33" s="18" t="s">
        <v>92</v>
      </c>
      <c r="C33" s="21"/>
      <c r="D33" s="21"/>
      <c r="E33" s="21"/>
      <c r="F33" s="21"/>
      <c r="G33" s="21"/>
      <c r="H33" s="21"/>
      <c r="I33" s="22"/>
      <c r="J33" s="22"/>
      <c r="K33" s="22"/>
      <c r="L33" s="22"/>
      <c r="M33" s="22"/>
      <c r="N33" s="22"/>
      <c r="O33" s="21"/>
      <c r="P33" s="21"/>
      <c r="Q33" s="21"/>
      <c r="R33" s="21" t="s">
        <v>154</v>
      </c>
      <c r="S33" s="21"/>
      <c r="T33" s="22"/>
      <c r="U33" s="22" t="s">
        <v>173</v>
      </c>
      <c r="V33" s="22"/>
      <c r="W33" s="21" t="s">
        <v>159</v>
      </c>
      <c r="X33" s="21"/>
      <c r="Y33" s="21"/>
      <c r="Z33" s="22"/>
      <c r="AA33" s="22"/>
      <c r="AB33" s="21"/>
      <c r="AC33" s="21"/>
      <c r="AD33" s="21"/>
      <c r="AE33" s="21"/>
    </row>
    <row r="34" ht="12.75" customHeight="1">
      <c r="A34" s="19">
        <v>46294.0</v>
      </c>
      <c r="B34" s="18" t="s">
        <v>55</v>
      </c>
      <c r="C34" s="21"/>
      <c r="D34" s="21" t="s">
        <v>170</v>
      </c>
      <c r="E34" s="21"/>
      <c r="F34" s="21" t="s">
        <v>154</v>
      </c>
      <c r="G34" s="21"/>
      <c r="H34" s="21"/>
      <c r="I34" s="22"/>
      <c r="J34" s="22"/>
      <c r="K34" s="22"/>
      <c r="L34" s="22"/>
      <c r="M34" s="22"/>
      <c r="N34" s="22"/>
      <c r="O34" s="21" t="s">
        <v>143</v>
      </c>
      <c r="P34" s="21" t="s">
        <v>174</v>
      </c>
      <c r="Q34" s="21" t="s">
        <v>145</v>
      </c>
      <c r="R34" s="21"/>
      <c r="S34" s="21"/>
      <c r="T34" s="22"/>
      <c r="U34" s="22"/>
      <c r="V34" s="22"/>
      <c r="W34" s="21"/>
      <c r="X34" s="21"/>
      <c r="Y34" s="21"/>
      <c r="Z34" s="22"/>
      <c r="AA34" s="22" t="s">
        <v>173</v>
      </c>
      <c r="AB34" s="21"/>
      <c r="AC34" s="21"/>
      <c r="AD34" s="21"/>
      <c r="AE34" s="21"/>
    </row>
    <row r="35" ht="12.75" customHeight="1">
      <c r="A35" s="19">
        <v>46295.0</v>
      </c>
      <c r="B35" s="18" t="s">
        <v>65</v>
      </c>
      <c r="C35" s="21"/>
      <c r="D35" s="21"/>
      <c r="E35" s="21"/>
      <c r="F35" s="21"/>
      <c r="G35" s="21"/>
      <c r="H35" s="21"/>
      <c r="I35" s="22" t="s">
        <v>146</v>
      </c>
      <c r="J35" s="22"/>
      <c r="K35" s="22"/>
      <c r="L35" s="22" t="s">
        <v>143</v>
      </c>
      <c r="M35" s="22"/>
      <c r="N35" s="22"/>
      <c r="O35" s="21"/>
      <c r="P35" s="21"/>
      <c r="Q35" s="21"/>
      <c r="R35" s="21"/>
      <c r="S35" s="21"/>
      <c r="T35" s="22"/>
      <c r="U35" s="22"/>
      <c r="V35" s="22"/>
      <c r="W35" s="21" t="s">
        <v>109</v>
      </c>
      <c r="X35" s="21"/>
      <c r="Y35" s="21"/>
      <c r="Z35" s="22"/>
      <c r="AA35" s="22"/>
      <c r="AB35" s="21"/>
      <c r="AC35" s="21"/>
      <c r="AD35" s="21" t="s">
        <v>173</v>
      </c>
      <c r="AE35" s="21" t="s">
        <v>172</v>
      </c>
    </row>
    <row r="36" ht="12.75" customHeight="1">
      <c r="A36" s="19">
        <v>46296.0</v>
      </c>
      <c r="B36" s="18" t="s">
        <v>73</v>
      </c>
      <c r="C36" s="21"/>
      <c r="D36" s="21"/>
      <c r="E36" s="21" t="s">
        <v>171</v>
      </c>
      <c r="F36" s="21"/>
      <c r="G36" s="21" t="s">
        <v>171</v>
      </c>
      <c r="H36" s="21"/>
      <c r="I36" s="22"/>
      <c r="J36" s="22" t="s">
        <v>144</v>
      </c>
      <c r="K36" s="22" t="s">
        <v>174</v>
      </c>
      <c r="L36" s="22"/>
      <c r="M36" s="22"/>
      <c r="N36" s="22"/>
      <c r="O36" s="21"/>
      <c r="P36" s="21"/>
      <c r="Q36" s="21"/>
      <c r="R36" s="21"/>
      <c r="S36" s="21"/>
      <c r="T36" s="22"/>
      <c r="U36" s="22"/>
      <c r="V36" s="22"/>
      <c r="W36" s="21"/>
      <c r="X36" s="21" t="s">
        <v>127</v>
      </c>
      <c r="Y36" s="21"/>
      <c r="Z36" s="22"/>
      <c r="AA36" s="22"/>
      <c r="AB36" s="21"/>
      <c r="AC36" s="21"/>
      <c r="AD36" s="21"/>
      <c r="AE36" s="21"/>
    </row>
    <row r="37" ht="12.75" customHeight="1">
      <c r="A37" s="19">
        <v>46297.0</v>
      </c>
      <c r="B37" s="18" t="s">
        <v>82</v>
      </c>
      <c r="C37" s="21" t="s">
        <v>170</v>
      </c>
      <c r="D37" s="21"/>
      <c r="E37" s="21"/>
      <c r="F37" s="21"/>
      <c r="G37" s="21"/>
      <c r="H37" s="21"/>
      <c r="I37" s="22"/>
      <c r="J37" s="22"/>
      <c r="K37" s="22"/>
      <c r="L37" s="22"/>
      <c r="M37" s="22" t="s">
        <v>170</v>
      </c>
      <c r="N37" s="22"/>
      <c r="O37" s="21"/>
      <c r="P37" s="21" t="s">
        <v>163</v>
      </c>
      <c r="Q37" s="21"/>
      <c r="R37" s="21"/>
      <c r="S37" s="21"/>
      <c r="T37" s="22"/>
      <c r="U37" s="22"/>
      <c r="V37" s="22"/>
      <c r="W37" s="21"/>
      <c r="X37" s="21"/>
      <c r="Y37" s="21" t="s">
        <v>111</v>
      </c>
      <c r="Z37" s="22"/>
      <c r="AA37" s="22"/>
      <c r="AB37" s="21"/>
      <c r="AC37" s="21"/>
      <c r="AD37" s="21"/>
      <c r="AE37" s="21"/>
    </row>
    <row r="38" ht="12.75" customHeight="1">
      <c r="A38" s="23">
        <v>46298.0</v>
      </c>
      <c r="B38" s="24" t="s">
        <v>89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ht="12.75" customHeight="1">
      <c r="A39" s="23">
        <v>46299.0</v>
      </c>
      <c r="B39" s="24" t="s">
        <v>90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ht="12.75" customHeight="1">
      <c r="A40" s="19">
        <v>46300.0</v>
      </c>
      <c r="B40" s="18" t="s">
        <v>92</v>
      </c>
      <c r="C40" s="21"/>
      <c r="D40" s="21"/>
      <c r="E40" s="21"/>
      <c r="F40" s="21"/>
      <c r="G40" s="21"/>
      <c r="H40" s="21"/>
      <c r="I40" s="22" t="s">
        <v>127</v>
      </c>
      <c r="J40" s="22"/>
      <c r="K40" s="22"/>
      <c r="L40" s="22"/>
      <c r="M40" s="22"/>
      <c r="N40" s="22"/>
      <c r="O40" s="21"/>
      <c r="P40" s="21"/>
      <c r="Q40" s="21"/>
      <c r="R40" s="21"/>
      <c r="S40" s="21"/>
      <c r="T40" s="22"/>
      <c r="U40" s="22"/>
      <c r="V40" s="22"/>
      <c r="W40" s="21"/>
      <c r="X40" s="21" t="s">
        <v>173</v>
      </c>
      <c r="Y40" s="21"/>
      <c r="Z40" s="22"/>
      <c r="AA40" s="22"/>
      <c r="AB40" s="21"/>
      <c r="AC40" s="21"/>
      <c r="AD40" s="21"/>
      <c r="AE40" s="21"/>
    </row>
    <row r="41" ht="12.75" customHeight="1">
      <c r="A41" s="19">
        <v>46301.0</v>
      </c>
      <c r="B41" s="18" t="s">
        <v>55</v>
      </c>
      <c r="C41" s="21"/>
      <c r="D41" s="21"/>
      <c r="E41" s="21" t="s">
        <v>175</v>
      </c>
      <c r="F41" s="21"/>
      <c r="G41" s="21" t="s">
        <v>173</v>
      </c>
      <c r="H41" s="21"/>
      <c r="I41" s="22"/>
      <c r="J41" s="22"/>
      <c r="K41" s="22"/>
      <c r="L41" s="22"/>
      <c r="M41" s="22"/>
      <c r="N41" s="22"/>
      <c r="O41" s="21"/>
      <c r="P41" s="21"/>
      <c r="Q41" s="21"/>
      <c r="R41" s="21" t="s">
        <v>146</v>
      </c>
      <c r="S41" s="21"/>
      <c r="T41" s="22"/>
      <c r="U41" s="22"/>
      <c r="V41" s="22" t="s">
        <v>145</v>
      </c>
      <c r="W41" s="21"/>
      <c r="X41" s="21"/>
      <c r="Y41" s="21"/>
      <c r="Z41" s="22"/>
      <c r="AA41" s="22"/>
      <c r="AB41" s="21"/>
      <c r="AC41" s="21"/>
      <c r="AD41" s="21"/>
      <c r="AE41" s="21"/>
    </row>
    <row r="42" ht="12.75" customHeight="1">
      <c r="A42" s="19">
        <v>46302.0</v>
      </c>
      <c r="B42" s="18" t="s">
        <v>65</v>
      </c>
      <c r="C42" s="21"/>
      <c r="D42" s="21"/>
      <c r="E42" s="21"/>
      <c r="F42" s="21"/>
      <c r="G42" s="21"/>
      <c r="H42" s="21"/>
      <c r="I42" s="22"/>
      <c r="J42" s="22"/>
      <c r="K42" s="22"/>
      <c r="L42" s="22" t="s">
        <v>173</v>
      </c>
      <c r="M42" s="22"/>
      <c r="N42" s="22"/>
      <c r="O42" s="21"/>
      <c r="P42" s="21"/>
      <c r="Q42" s="21"/>
      <c r="R42" s="21"/>
      <c r="S42" s="21" t="s">
        <v>178</v>
      </c>
      <c r="T42" s="22"/>
      <c r="U42" s="22"/>
      <c r="V42" s="22"/>
      <c r="W42" s="21"/>
      <c r="X42" s="21"/>
      <c r="Y42" s="21"/>
      <c r="Z42" s="22"/>
      <c r="AA42" s="22"/>
      <c r="AB42" s="21"/>
      <c r="AC42" s="21"/>
      <c r="AD42" s="21"/>
      <c r="AE42" s="21"/>
    </row>
    <row r="43" ht="12.75" customHeight="1">
      <c r="A43" s="19">
        <v>46303.0</v>
      </c>
      <c r="B43" s="18" t="s">
        <v>73</v>
      </c>
      <c r="C43" s="21"/>
      <c r="D43" s="21"/>
      <c r="E43" s="21"/>
      <c r="F43" s="21"/>
      <c r="G43" s="21"/>
      <c r="H43" s="21"/>
      <c r="I43" s="22"/>
      <c r="J43" s="22"/>
      <c r="K43" s="22"/>
      <c r="L43" s="22"/>
      <c r="M43" s="22"/>
      <c r="N43" s="22"/>
      <c r="O43" s="21" t="s">
        <v>159</v>
      </c>
      <c r="P43" s="21"/>
      <c r="Q43" s="21" t="s">
        <v>154</v>
      </c>
      <c r="R43" s="21"/>
      <c r="S43" s="21"/>
      <c r="T43" s="22"/>
      <c r="U43" s="22"/>
      <c r="V43" s="22"/>
      <c r="W43" s="21"/>
      <c r="X43" s="21"/>
      <c r="Y43" s="21" t="s">
        <v>180</v>
      </c>
      <c r="Z43" s="22"/>
      <c r="AA43" s="22"/>
      <c r="AB43" s="21" t="s">
        <v>181</v>
      </c>
      <c r="AC43" s="21"/>
      <c r="AD43" s="21"/>
      <c r="AE43" s="21"/>
    </row>
    <row r="44" ht="12.75" customHeight="1">
      <c r="A44" s="19">
        <v>46304.0</v>
      </c>
      <c r="B44" s="18" t="s">
        <v>82</v>
      </c>
      <c r="C44" s="21"/>
      <c r="D44" s="21"/>
      <c r="E44" s="21"/>
      <c r="F44" s="21"/>
      <c r="G44" s="21"/>
      <c r="H44" s="21"/>
      <c r="I44" s="22"/>
      <c r="J44" s="22"/>
      <c r="K44" s="22"/>
      <c r="L44" s="22"/>
      <c r="M44" s="22"/>
      <c r="N44" s="22"/>
      <c r="O44" s="21"/>
      <c r="P44" s="21"/>
      <c r="Q44" s="21"/>
      <c r="R44" s="21"/>
      <c r="S44" s="21"/>
      <c r="T44" s="22" t="s">
        <v>128</v>
      </c>
      <c r="U44" s="22"/>
      <c r="V44" s="22"/>
      <c r="W44" s="21"/>
      <c r="X44" s="21" t="s">
        <v>180</v>
      </c>
      <c r="Y44" s="21"/>
      <c r="Z44" s="22"/>
      <c r="AA44" s="22"/>
      <c r="AB44" s="21"/>
      <c r="AC44" s="21"/>
      <c r="AD44" s="21"/>
      <c r="AE44" s="21"/>
    </row>
    <row r="45" ht="12.75" customHeight="1">
      <c r="A45" s="23">
        <v>46305.0</v>
      </c>
      <c r="B45" s="24" t="s">
        <v>89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ht="12.75" customHeight="1">
      <c r="A46" s="23">
        <v>46306.0</v>
      </c>
      <c r="B46" s="24" t="s">
        <v>90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ht="12.75" customHeight="1">
      <c r="A47" s="19">
        <v>46307.0</v>
      </c>
      <c r="B47" s="18" t="s">
        <v>92</v>
      </c>
      <c r="C47" s="21"/>
      <c r="D47" s="21"/>
      <c r="E47" s="21"/>
      <c r="F47" s="21"/>
      <c r="G47" s="21"/>
      <c r="H47" s="21"/>
      <c r="I47" s="22"/>
      <c r="J47" s="22" t="s">
        <v>182</v>
      </c>
      <c r="K47" s="22" t="s">
        <v>183</v>
      </c>
      <c r="L47" s="22"/>
      <c r="M47" s="22"/>
      <c r="N47" s="22"/>
      <c r="O47" s="21" t="s">
        <v>184</v>
      </c>
      <c r="P47" s="21" t="s">
        <v>143</v>
      </c>
      <c r="Q47" s="21" t="s">
        <v>185</v>
      </c>
      <c r="R47" s="21" t="s">
        <v>186</v>
      </c>
      <c r="S47" s="21" t="s">
        <v>187</v>
      </c>
      <c r="T47" s="22"/>
      <c r="U47" s="22" t="s">
        <v>159</v>
      </c>
      <c r="V47" s="22"/>
      <c r="W47" s="21"/>
      <c r="X47" s="21"/>
      <c r="Y47" s="21"/>
      <c r="Z47" s="22"/>
      <c r="AA47" s="22"/>
      <c r="AB47" s="21"/>
      <c r="AC47" s="21"/>
      <c r="AD47" s="21"/>
      <c r="AE47" s="21" t="s">
        <v>159</v>
      </c>
    </row>
    <row r="48" ht="12.75" customHeight="1">
      <c r="A48" s="19">
        <v>46308.0</v>
      </c>
      <c r="B48" s="18" t="s">
        <v>55</v>
      </c>
      <c r="C48" s="21" t="s">
        <v>188</v>
      </c>
      <c r="D48" s="21"/>
      <c r="E48" s="21" t="s">
        <v>189</v>
      </c>
      <c r="F48" s="21"/>
      <c r="G48" s="21"/>
      <c r="H48" s="21"/>
      <c r="I48" s="22"/>
      <c r="J48" s="22"/>
      <c r="K48" s="22"/>
      <c r="L48" s="22"/>
      <c r="M48" s="22" t="s">
        <v>190</v>
      </c>
      <c r="N48" s="22" t="s">
        <v>191</v>
      </c>
      <c r="O48" s="21" t="s">
        <v>143</v>
      </c>
      <c r="P48" s="21"/>
      <c r="Q48" s="21" t="s">
        <v>187</v>
      </c>
      <c r="R48" s="21" t="s">
        <v>180</v>
      </c>
      <c r="S48" s="21" t="s">
        <v>192</v>
      </c>
      <c r="T48" s="22"/>
      <c r="U48" s="22"/>
      <c r="V48" s="22"/>
      <c r="W48" s="21"/>
      <c r="X48" s="21"/>
      <c r="Y48" s="21"/>
      <c r="Z48" s="22"/>
      <c r="AA48" s="22"/>
      <c r="AB48" s="21" t="s">
        <v>154</v>
      </c>
      <c r="AC48" s="21" t="s">
        <v>159</v>
      </c>
      <c r="AD48" s="21"/>
      <c r="AE48" s="21"/>
    </row>
    <row r="49" ht="12.75" customHeight="1">
      <c r="A49" s="19">
        <v>46309.0</v>
      </c>
      <c r="B49" s="18" t="s">
        <v>65</v>
      </c>
      <c r="C49" s="21"/>
      <c r="D49" s="21"/>
      <c r="E49" s="21"/>
      <c r="F49" s="21"/>
      <c r="G49" s="21" t="s">
        <v>189</v>
      </c>
      <c r="H49" s="21"/>
      <c r="I49" s="22"/>
      <c r="J49" s="22"/>
      <c r="K49" s="22"/>
      <c r="L49" s="22" t="s">
        <v>193</v>
      </c>
      <c r="M49" s="22" t="s">
        <v>184</v>
      </c>
      <c r="N49" s="22" t="s">
        <v>187</v>
      </c>
      <c r="O49" s="21"/>
      <c r="P49" s="21"/>
      <c r="Q49" s="21" t="s">
        <v>190</v>
      </c>
      <c r="R49" s="21" t="s">
        <v>194</v>
      </c>
      <c r="S49" s="21" t="s">
        <v>185</v>
      </c>
      <c r="T49" s="22"/>
      <c r="U49" s="22"/>
      <c r="V49" s="22"/>
      <c r="W49" s="21" t="s">
        <v>154</v>
      </c>
      <c r="X49" s="21"/>
      <c r="Y49" s="21" t="s">
        <v>170</v>
      </c>
      <c r="Z49" s="22" t="s">
        <v>128</v>
      </c>
      <c r="AA49" s="22"/>
      <c r="AB49" s="21"/>
      <c r="AC49" s="21"/>
      <c r="AD49" s="21"/>
      <c r="AE49" s="21"/>
    </row>
    <row r="50" ht="12.75" customHeight="1">
      <c r="A50" s="19">
        <v>46310.0</v>
      </c>
      <c r="B50" s="18" t="s">
        <v>73</v>
      </c>
      <c r="C50" s="21"/>
      <c r="D50" s="21" t="s">
        <v>182</v>
      </c>
      <c r="E50" s="21"/>
      <c r="F50" s="21" t="s">
        <v>183</v>
      </c>
      <c r="G50" s="21"/>
      <c r="H50" s="21" t="s">
        <v>195</v>
      </c>
      <c r="I50" s="22" t="s">
        <v>111</v>
      </c>
      <c r="J50" s="22"/>
      <c r="K50" s="22"/>
      <c r="L50" s="22" t="s">
        <v>127</v>
      </c>
      <c r="M50" s="22"/>
      <c r="N50" s="22"/>
      <c r="O50" s="21"/>
      <c r="P50" s="21"/>
      <c r="Q50" s="21" t="s">
        <v>154</v>
      </c>
      <c r="R50" s="21"/>
      <c r="S50" s="21"/>
      <c r="T50" s="22"/>
      <c r="U50" s="22"/>
      <c r="V50" s="22"/>
      <c r="W50" s="14" t="s">
        <v>196</v>
      </c>
      <c r="X50" s="14" t="s">
        <v>196</v>
      </c>
      <c r="Y50" s="14" t="s">
        <v>196</v>
      </c>
      <c r="Z50" s="22"/>
      <c r="AA50" s="22"/>
      <c r="AB50" s="21"/>
      <c r="AC50" s="21"/>
      <c r="AD50" s="21" t="s">
        <v>154</v>
      </c>
      <c r="AE50" s="21"/>
    </row>
    <row r="51" ht="12.75" customHeight="1">
      <c r="A51" s="19">
        <v>46311.0</v>
      </c>
      <c r="B51" s="18" t="s">
        <v>82</v>
      </c>
      <c r="C51" s="21"/>
      <c r="D51" s="21"/>
      <c r="E51" s="21"/>
      <c r="F51" s="21"/>
      <c r="G51" s="21"/>
      <c r="H51" s="21"/>
      <c r="I51" s="22"/>
      <c r="J51" s="22" t="s">
        <v>122</v>
      </c>
      <c r="K51" s="22" t="s">
        <v>127</v>
      </c>
      <c r="L51" s="22"/>
      <c r="M51" s="22" t="s">
        <v>111</v>
      </c>
      <c r="N51" s="22" t="s">
        <v>127</v>
      </c>
      <c r="O51" s="21" t="s">
        <v>190</v>
      </c>
      <c r="P51" s="21" t="s">
        <v>197</v>
      </c>
      <c r="Q51" s="21" t="s">
        <v>192</v>
      </c>
      <c r="R51" s="21"/>
      <c r="S51" s="21" t="s">
        <v>164</v>
      </c>
      <c r="T51" s="22" t="s">
        <v>198</v>
      </c>
      <c r="U51" s="22"/>
      <c r="V51" s="22"/>
      <c r="W51" s="14" t="s">
        <v>196</v>
      </c>
      <c r="X51" s="14" t="s">
        <v>196</v>
      </c>
      <c r="Y51" s="14" t="s">
        <v>196</v>
      </c>
      <c r="Z51" s="22" t="s">
        <v>199</v>
      </c>
      <c r="AA51" s="22"/>
      <c r="AB51" s="21"/>
      <c r="AC51" s="21"/>
      <c r="AD51" s="21"/>
      <c r="AE51" s="21"/>
    </row>
    <row r="52" ht="12.75" customHeight="1">
      <c r="A52" s="23">
        <v>46312.0</v>
      </c>
      <c r="B52" s="24" t="s">
        <v>89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ht="12.75" customHeight="1">
      <c r="A53" s="23">
        <v>46313.0</v>
      </c>
      <c r="B53" s="24" t="s">
        <v>90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ht="12.75" customHeight="1">
      <c r="A54" s="19">
        <v>46314.0</v>
      </c>
      <c r="B54" s="18" t="s">
        <v>92</v>
      </c>
      <c r="C54" s="21"/>
      <c r="D54" s="21"/>
      <c r="E54" s="21"/>
      <c r="F54" s="21"/>
      <c r="G54" s="21"/>
      <c r="H54" s="21"/>
      <c r="I54" s="22"/>
      <c r="J54" s="22"/>
      <c r="K54" s="22"/>
      <c r="L54" s="22"/>
      <c r="M54" s="22"/>
      <c r="N54" s="22"/>
      <c r="O54" s="21"/>
      <c r="P54" s="21"/>
      <c r="Q54" s="21"/>
      <c r="R54" s="21" t="s">
        <v>154</v>
      </c>
      <c r="S54" s="21" t="s">
        <v>201</v>
      </c>
      <c r="T54" s="22"/>
      <c r="U54" s="22"/>
      <c r="V54" s="22" t="s">
        <v>202</v>
      </c>
      <c r="W54" s="21"/>
      <c r="X54" s="21"/>
      <c r="Y54" s="21"/>
      <c r="Z54" s="22"/>
      <c r="AA54" s="22"/>
      <c r="AB54" s="21"/>
      <c r="AC54" s="21"/>
      <c r="AD54" s="21"/>
      <c r="AE54" s="21"/>
    </row>
    <row r="55" ht="12.75" customHeight="1">
      <c r="A55" s="19">
        <v>46315.0</v>
      </c>
      <c r="B55" s="18" t="s">
        <v>55</v>
      </c>
      <c r="C55" s="21" t="s">
        <v>203</v>
      </c>
      <c r="D55" s="21" t="s">
        <v>204</v>
      </c>
      <c r="E55" s="21"/>
      <c r="F55" s="21"/>
      <c r="G55" s="21"/>
      <c r="H55" s="21"/>
      <c r="I55" s="22"/>
      <c r="J55" s="22"/>
      <c r="K55" s="22"/>
      <c r="L55" s="22" t="s">
        <v>154</v>
      </c>
      <c r="M55" s="22" t="s">
        <v>171</v>
      </c>
      <c r="N55" s="22" t="s">
        <v>128</v>
      </c>
      <c r="O55" s="21"/>
      <c r="P55" s="21"/>
      <c r="Q55" s="21"/>
      <c r="R55" s="21"/>
      <c r="S55" s="21"/>
      <c r="T55" s="22"/>
      <c r="U55" s="22"/>
      <c r="V55" s="22" t="s">
        <v>205</v>
      </c>
      <c r="W55" s="21"/>
      <c r="X55" s="21"/>
      <c r="Y55" s="21"/>
      <c r="Z55" s="22"/>
      <c r="AA55" s="22"/>
      <c r="AB55" s="21"/>
      <c r="AC55" s="21"/>
      <c r="AD55" s="21"/>
      <c r="AE55" s="21"/>
    </row>
    <row r="56" ht="12.75" customHeight="1">
      <c r="A56" s="19">
        <v>46316.0</v>
      </c>
      <c r="B56" s="18" t="s">
        <v>65</v>
      </c>
      <c r="C56" s="21"/>
      <c r="D56" s="21" t="s">
        <v>152</v>
      </c>
      <c r="E56" s="21" t="s">
        <v>198</v>
      </c>
      <c r="F56" s="21" t="s">
        <v>203</v>
      </c>
      <c r="G56" s="21" t="s">
        <v>206</v>
      </c>
      <c r="H56" s="21" t="s">
        <v>207</v>
      </c>
      <c r="I56" s="22" t="s">
        <v>171</v>
      </c>
      <c r="J56" s="22"/>
      <c r="K56" s="22" t="s">
        <v>170</v>
      </c>
      <c r="L56" s="22"/>
      <c r="M56" s="22"/>
      <c r="N56" s="22"/>
      <c r="O56" s="21"/>
      <c r="P56" s="21"/>
      <c r="Q56" s="21"/>
      <c r="R56" s="21" t="s">
        <v>195</v>
      </c>
      <c r="S56" s="30" t="s">
        <v>154</v>
      </c>
      <c r="T56" s="22"/>
      <c r="U56" s="22"/>
      <c r="V56" s="22"/>
      <c r="W56" s="21" t="s">
        <v>146</v>
      </c>
      <c r="X56" s="21" t="s">
        <v>208</v>
      </c>
      <c r="Y56" s="21" t="s">
        <v>209</v>
      </c>
      <c r="Z56" s="22"/>
      <c r="AA56" s="22"/>
      <c r="AB56" s="21"/>
      <c r="AC56" s="21"/>
      <c r="AD56" s="21"/>
      <c r="AE56" s="21"/>
    </row>
    <row r="57" ht="12.75" customHeight="1">
      <c r="A57" s="19">
        <v>46317.0</v>
      </c>
      <c r="B57" s="18" t="s">
        <v>73</v>
      </c>
      <c r="C57" s="21"/>
      <c r="D57" s="21"/>
      <c r="E57" s="21"/>
      <c r="F57" s="21" t="s">
        <v>210</v>
      </c>
      <c r="G57" s="21"/>
      <c r="H57" s="21"/>
      <c r="I57" s="22" t="s">
        <v>188</v>
      </c>
      <c r="J57" s="22"/>
      <c r="K57" s="22"/>
      <c r="L57" s="22"/>
      <c r="M57" s="22"/>
      <c r="N57" s="22"/>
      <c r="O57" s="21"/>
      <c r="P57" s="21"/>
      <c r="Q57" s="21"/>
      <c r="R57" s="21"/>
      <c r="S57" s="21"/>
      <c r="T57" s="22"/>
      <c r="U57" s="22"/>
      <c r="V57" s="22" t="s">
        <v>129</v>
      </c>
      <c r="W57" s="21"/>
      <c r="X57" s="21" t="s">
        <v>143</v>
      </c>
      <c r="Y57" s="21"/>
      <c r="Z57" s="22"/>
      <c r="AA57" s="22"/>
      <c r="AB57" s="21" t="s">
        <v>181</v>
      </c>
      <c r="AC57" s="21"/>
      <c r="AD57" s="21"/>
      <c r="AE57" s="21"/>
    </row>
    <row r="58" ht="12.75" customHeight="1">
      <c r="A58" s="19">
        <v>46318.0</v>
      </c>
      <c r="B58" s="18" t="s">
        <v>82</v>
      </c>
      <c r="C58" s="21"/>
      <c r="D58" s="21"/>
      <c r="E58" s="21"/>
      <c r="F58" s="21"/>
      <c r="G58" s="21"/>
      <c r="H58" s="21"/>
      <c r="I58" s="22"/>
      <c r="J58" s="22"/>
      <c r="K58" s="22"/>
      <c r="L58" s="22"/>
      <c r="M58" s="22"/>
      <c r="N58" s="22"/>
      <c r="O58" s="21"/>
      <c r="P58" s="21" t="s">
        <v>188</v>
      </c>
      <c r="Q58" s="21"/>
      <c r="R58" s="21"/>
      <c r="S58" s="21"/>
      <c r="T58" s="22"/>
      <c r="U58" s="22"/>
      <c r="V58" s="22" t="s">
        <v>171</v>
      </c>
      <c r="W58" s="21"/>
      <c r="X58" s="21"/>
      <c r="Y58" s="21" t="s">
        <v>144</v>
      </c>
      <c r="Z58" s="22"/>
      <c r="AA58" s="22"/>
      <c r="AB58" s="21" t="s">
        <v>211</v>
      </c>
      <c r="AC58" s="21"/>
      <c r="AD58" s="21"/>
      <c r="AE58" s="21"/>
    </row>
    <row r="59" ht="12.75" customHeight="1">
      <c r="A59" s="23">
        <v>46319.0</v>
      </c>
      <c r="B59" s="24" t="s">
        <v>89</v>
      </c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ht="12.75" customHeight="1">
      <c r="A60" s="23">
        <v>46320.0</v>
      </c>
      <c r="B60" s="24" t="s">
        <v>90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ht="12.75" customHeight="1">
      <c r="A61" s="31">
        <v>46321.0</v>
      </c>
      <c r="B61" s="32" t="s">
        <v>212</v>
      </c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ht="12.75" customHeight="1">
      <c r="A62" s="31">
        <v>46322.0</v>
      </c>
      <c r="B62" s="32" t="s">
        <v>213</v>
      </c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ht="12.75" customHeight="1">
      <c r="A63" s="31">
        <v>46323.0</v>
      </c>
      <c r="B63" s="32" t="s">
        <v>214</v>
      </c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</row>
    <row r="64" ht="12.75" customHeight="1">
      <c r="A64" s="31">
        <v>46324.0</v>
      </c>
      <c r="B64" s="32" t="s">
        <v>215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</row>
    <row r="65" ht="12.75" customHeight="1">
      <c r="A65" s="31">
        <v>46325.0</v>
      </c>
      <c r="B65" s="32" t="s">
        <v>212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ht="12.75" customHeight="1">
      <c r="A66" s="31">
        <v>46326.0</v>
      </c>
      <c r="B66" s="32" t="s">
        <v>216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</row>
    <row r="67" ht="12.75" customHeight="1">
      <c r="A67" s="31">
        <v>46327.0</v>
      </c>
      <c r="B67" s="32" t="s">
        <v>217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</row>
    <row r="68" ht="12.75" customHeight="1">
      <c r="A68" s="31">
        <v>46328.0</v>
      </c>
      <c r="B68" s="32" t="s">
        <v>218</v>
      </c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69" ht="12.75" customHeight="1">
      <c r="A69" s="31">
        <v>46329.0</v>
      </c>
      <c r="B69" s="32" t="s">
        <v>219</v>
      </c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0" ht="12.75" customHeight="1">
      <c r="A70" s="31">
        <v>46330.0</v>
      </c>
      <c r="B70" s="32" t="s">
        <v>219</v>
      </c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1" ht="12.75" customHeight="1">
      <c r="A71" s="19">
        <v>46331.0</v>
      </c>
      <c r="B71" s="18" t="s">
        <v>73</v>
      </c>
      <c r="C71" s="21"/>
      <c r="D71" s="21"/>
      <c r="E71" s="21"/>
      <c r="F71" s="21"/>
      <c r="G71" s="21"/>
      <c r="H71" s="21"/>
      <c r="I71" s="22"/>
      <c r="J71" s="22"/>
      <c r="K71" s="22"/>
      <c r="L71" s="22"/>
      <c r="M71" s="22"/>
      <c r="N71" s="22"/>
      <c r="O71" s="21"/>
      <c r="P71" s="21"/>
      <c r="Q71" s="21"/>
      <c r="R71" s="21"/>
      <c r="S71" s="21"/>
      <c r="T71" s="22"/>
      <c r="U71" s="22"/>
      <c r="V71" s="22"/>
      <c r="W71" s="21"/>
      <c r="X71" s="21"/>
      <c r="Y71" s="21"/>
      <c r="Z71" s="22"/>
      <c r="AA71" s="22"/>
      <c r="AB71" s="21"/>
      <c r="AC71" s="21"/>
      <c r="AD71" s="21"/>
      <c r="AE71" s="21"/>
    </row>
    <row r="72" ht="12.75" customHeight="1">
      <c r="A72" s="19">
        <v>46332.0</v>
      </c>
      <c r="B72" s="18" t="s">
        <v>82</v>
      </c>
      <c r="C72" s="21"/>
      <c r="D72" s="21"/>
      <c r="E72" s="21"/>
      <c r="F72" s="21"/>
      <c r="G72" s="21"/>
      <c r="H72" s="21"/>
      <c r="I72" s="22"/>
      <c r="J72" s="22"/>
      <c r="K72" s="22"/>
      <c r="L72" s="22"/>
      <c r="M72" s="22"/>
      <c r="N72" s="22"/>
      <c r="O72" s="21"/>
      <c r="P72" s="21"/>
      <c r="Q72" s="21"/>
      <c r="R72" s="21"/>
      <c r="S72" s="21"/>
      <c r="T72" s="22"/>
      <c r="U72" s="22"/>
      <c r="V72" s="22"/>
      <c r="W72" s="21" t="s">
        <v>220</v>
      </c>
      <c r="X72" s="21" t="s">
        <v>131</v>
      </c>
      <c r="Y72" s="21" t="s">
        <v>132</v>
      </c>
      <c r="Z72" s="22"/>
      <c r="AA72" s="22" t="s">
        <v>207</v>
      </c>
      <c r="AB72" s="21"/>
      <c r="AC72" s="21"/>
      <c r="AD72" s="21"/>
      <c r="AE72" s="21"/>
    </row>
    <row r="73" ht="12.75" customHeight="1">
      <c r="A73" s="23">
        <v>46333.0</v>
      </c>
      <c r="B73" s="24" t="s">
        <v>89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ht="12.75" customHeight="1">
      <c r="A74" s="23">
        <v>46334.0</v>
      </c>
      <c r="B74" s="24" t="s">
        <v>90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ht="12.75" customHeight="1">
      <c r="A75" s="19">
        <v>46335.0</v>
      </c>
      <c r="B75" s="18" t="s">
        <v>92</v>
      </c>
      <c r="C75" s="21"/>
      <c r="D75" s="21"/>
      <c r="E75" s="21"/>
      <c r="F75" s="21"/>
      <c r="G75" s="21"/>
      <c r="H75" s="21"/>
      <c r="I75" s="22"/>
      <c r="J75" s="22"/>
      <c r="K75" s="22"/>
      <c r="L75" s="22"/>
      <c r="M75" s="22"/>
      <c r="N75" s="22"/>
      <c r="O75" s="21"/>
      <c r="P75" s="21"/>
      <c r="Q75" s="21"/>
      <c r="R75" s="21"/>
      <c r="S75" s="21"/>
      <c r="T75" s="22"/>
      <c r="U75" s="22"/>
      <c r="V75" s="22"/>
      <c r="W75" s="21"/>
      <c r="X75" s="21"/>
      <c r="Y75" s="21" t="s">
        <v>147</v>
      </c>
      <c r="Z75" s="22" t="s">
        <v>199</v>
      </c>
      <c r="AA75" s="22"/>
      <c r="AB75" s="21"/>
      <c r="AC75" s="21"/>
      <c r="AD75" s="21"/>
      <c r="AE75" s="21"/>
    </row>
    <row r="76" ht="12.75" customHeight="1">
      <c r="A76" s="19">
        <v>46336.0</v>
      </c>
      <c r="B76" s="18" t="s">
        <v>55</v>
      </c>
      <c r="C76" s="21"/>
      <c r="D76" s="21"/>
      <c r="E76" s="21"/>
      <c r="F76" s="21"/>
      <c r="G76" s="21"/>
      <c r="H76" s="21"/>
      <c r="I76" s="22"/>
      <c r="J76" s="22"/>
      <c r="K76" s="22"/>
      <c r="L76" s="22"/>
      <c r="M76" s="22"/>
      <c r="N76" s="22"/>
      <c r="O76" s="21"/>
      <c r="P76" s="21"/>
      <c r="Q76" s="21"/>
      <c r="R76" s="21"/>
      <c r="S76" s="21"/>
      <c r="T76" s="22"/>
      <c r="U76" s="22"/>
      <c r="V76" s="22"/>
      <c r="W76" s="21"/>
      <c r="X76" s="21" t="s">
        <v>147</v>
      </c>
      <c r="Y76" s="21"/>
      <c r="Z76" s="22" t="s">
        <v>202</v>
      </c>
      <c r="AA76" s="22"/>
      <c r="AB76" s="21"/>
      <c r="AC76" s="21"/>
      <c r="AD76" s="21"/>
      <c r="AE76" s="21"/>
    </row>
    <row r="77" ht="12.75" customHeight="1">
      <c r="A77" s="19">
        <v>46337.0</v>
      </c>
      <c r="B77" s="18" t="s">
        <v>65</v>
      </c>
      <c r="C77" s="21"/>
      <c r="D77" s="21"/>
      <c r="E77" s="21"/>
      <c r="F77" s="21"/>
      <c r="G77" s="21"/>
      <c r="H77" s="21" t="s">
        <v>128</v>
      </c>
      <c r="I77" s="22"/>
      <c r="J77" s="22"/>
      <c r="K77" s="22"/>
      <c r="L77" s="22"/>
      <c r="M77" s="22"/>
      <c r="N77" s="22"/>
      <c r="O77" s="21"/>
      <c r="P77" s="21" t="s">
        <v>163</v>
      </c>
      <c r="Q77" s="21"/>
      <c r="R77" s="21"/>
      <c r="S77" s="21"/>
      <c r="T77" s="22"/>
      <c r="U77" s="22"/>
      <c r="V77" s="22"/>
      <c r="W77" s="21"/>
      <c r="X77" s="21"/>
      <c r="Y77" s="21"/>
      <c r="Z77" s="22"/>
      <c r="AA77" s="22"/>
      <c r="AB77" s="21"/>
      <c r="AC77" s="21"/>
      <c r="AD77" s="21"/>
      <c r="AE77" s="21"/>
    </row>
    <row r="78" ht="12.75" customHeight="1">
      <c r="A78" s="19">
        <v>46338.0</v>
      </c>
      <c r="B78" s="18" t="s">
        <v>73</v>
      </c>
      <c r="C78" s="21"/>
      <c r="D78" s="21"/>
      <c r="E78" s="21"/>
      <c r="F78" s="21"/>
      <c r="G78" s="21"/>
      <c r="H78" s="21"/>
      <c r="I78" s="22"/>
      <c r="J78" s="22"/>
      <c r="K78" s="22"/>
      <c r="L78" s="22"/>
      <c r="M78" s="22"/>
      <c r="N78" s="22"/>
      <c r="O78" s="21"/>
      <c r="P78" s="21"/>
      <c r="Q78" s="21" t="s">
        <v>154</v>
      </c>
      <c r="R78" s="21"/>
      <c r="S78" s="21"/>
      <c r="T78" s="22"/>
      <c r="U78" s="22"/>
      <c r="V78" s="22"/>
      <c r="W78" s="21"/>
      <c r="X78" s="21"/>
      <c r="Y78" s="21" t="s">
        <v>180</v>
      </c>
      <c r="Z78" s="22"/>
      <c r="AA78" s="22"/>
      <c r="AB78" s="21" t="s">
        <v>221</v>
      </c>
      <c r="AC78" s="21"/>
      <c r="AD78" s="21"/>
      <c r="AE78" s="21"/>
    </row>
    <row r="79" ht="12.75" customHeight="1">
      <c r="A79" s="19">
        <v>46339.0</v>
      </c>
      <c r="B79" s="18" t="s">
        <v>82</v>
      </c>
      <c r="C79" s="21"/>
      <c r="D79" s="21"/>
      <c r="E79" s="21"/>
      <c r="F79" s="21"/>
      <c r="G79" s="21"/>
      <c r="H79" s="21"/>
      <c r="I79" s="22" t="s">
        <v>203</v>
      </c>
      <c r="J79" s="22"/>
      <c r="K79" s="22" t="s">
        <v>204</v>
      </c>
      <c r="L79" s="22"/>
      <c r="M79" s="22"/>
      <c r="N79" s="22"/>
      <c r="O79" s="21" t="s">
        <v>154</v>
      </c>
      <c r="P79" s="21"/>
      <c r="Q79" s="21"/>
      <c r="R79" s="21"/>
      <c r="S79" s="21"/>
      <c r="T79" s="22"/>
      <c r="U79" s="22"/>
      <c r="V79" s="22"/>
      <c r="W79" s="21" t="s">
        <v>147</v>
      </c>
      <c r="X79" s="21" t="s">
        <v>180</v>
      </c>
      <c r="Y79" s="21"/>
      <c r="Z79" s="22"/>
      <c r="AA79" s="22"/>
      <c r="AB79" s="21"/>
      <c r="AC79" s="21"/>
      <c r="AD79" s="21" t="s">
        <v>222</v>
      </c>
      <c r="AE79" s="21"/>
    </row>
    <row r="80" ht="12.75" customHeight="1">
      <c r="A80" s="23">
        <v>46340.0</v>
      </c>
      <c r="B80" s="24" t="s">
        <v>89</v>
      </c>
      <c r="C80" s="25"/>
      <c r="D80" s="25"/>
      <c r="E80" s="25"/>
      <c r="F80" s="25"/>
      <c r="G80" s="25"/>
      <c r="H80" s="25"/>
      <c r="I80" s="25"/>
      <c r="J80" s="25"/>
      <c r="K80" s="22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ht="12.75" customHeight="1">
      <c r="A81" s="23">
        <v>46341.0</v>
      </c>
      <c r="B81" s="24" t="s">
        <v>90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ht="12.75" customHeight="1">
      <c r="A82" s="19">
        <v>46342.0</v>
      </c>
      <c r="B82" s="18" t="s">
        <v>92</v>
      </c>
      <c r="C82" s="21"/>
      <c r="D82" s="21"/>
      <c r="E82" s="21"/>
      <c r="F82" s="21"/>
      <c r="G82" s="21"/>
      <c r="H82" s="21"/>
      <c r="I82" s="22"/>
      <c r="J82" s="22"/>
      <c r="K82" s="22"/>
      <c r="L82" s="22"/>
      <c r="M82" s="22"/>
      <c r="N82" s="22" t="s">
        <v>223</v>
      </c>
      <c r="O82" s="21"/>
      <c r="P82" s="21"/>
      <c r="Q82" s="21"/>
      <c r="R82" s="21"/>
      <c r="S82" s="21"/>
      <c r="T82" s="22"/>
      <c r="U82" s="22"/>
      <c r="V82" s="22"/>
      <c r="W82" s="21" t="s">
        <v>171</v>
      </c>
      <c r="X82" s="21"/>
      <c r="Y82" s="21"/>
      <c r="Z82" s="22"/>
      <c r="AA82" s="22"/>
      <c r="AB82" s="21"/>
      <c r="AC82" s="21"/>
      <c r="AD82" s="21"/>
      <c r="AE82" s="21"/>
    </row>
    <row r="83" ht="12.75" customHeight="1">
      <c r="A83" s="19">
        <v>46343.0</v>
      </c>
      <c r="B83" s="18" t="s">
        <v>55</v>
      </c>
      <c r="C83" s="21"/>
      <c r="D83" s="21"/>
      <c r="E83" s="21"/>
      <c r="F83" s="21"/>
      <c r="G83" s="21"/>
      <c r="H83" s="21"/>
      <c r="I83" s="22" t="s">
        <v>143</v>
      </c>
      <c r="J83" s="22" t="s">
        <v>151</v>
      </c>
      <c r="K83" s="22" t="s">
        <v>155</v>
      </c>
      <c r="L83" s="22" t="s">
        <v>144</v>
      </c>
      <c r="M83" s="22"/>
      <c r="N83" s="22"/>
      <c r="O83" s="21"/>
      <c r="P83" s="21"/>
      <c r="Q83" s="21"/>
      <c r="R83" s="21" t="s">
        <v>159</v>
      </c>
      <c r="S83" s="21"/>
      <c r="T83" s="22" t="s">
        <v>128</v>
      </c>
      <c r="U83" s="22"/>
      <c r="V83" s="22"/>
      <c r="W83" s="21"/>
      <c r="X83" s="21"/>
      <c r="Y83" s="21"/>
      <c r="Z83" s="22"/>
      <c r="AA83" s="22"/>
      <c r="AB83" s="21"/>
      <c r="AC83" s="21" t="s">
        <v>224</v>
      </c>
      <c r="AD83" s="21"/>
      <c r="AE83" s="21" t="s">
        <v>225</v>
      </c>
    </row>
    <row r="84" ht="12.75" customHeight="1">
      <c r="A84" s="19">
        <v>46344.0</v>
      </c>
      <c r="B84" s="18" t="s">
        <v>65</v>
      </c>
      <c r="C84" s="21"/>
      <c r="D84" s="21"/>
      <c r="E84" s="21"/>
      <c r="F84" s="21"/>
      <c r="G84" s="21"/>
      <c r="H84" s="21"/>
      <c r="I84" s="22" t="s">
        <v>155</v>
      </c>
      <c r="J84" s="22" t="s">
        <v>204</v>
      </c>
      <c r="K84" s="22"/>
      <c r="L84" s="22" t="s">
        <v>151</v>
      </c>
      <c r="M84" s="22" t="s">
        <v>152</v>
      </c>
      <c r="N84" s="22"/>
      <c r="O84" s="21"/>
      <c r="P84" s="21"/>
      <c r="Q84" s="21"/>
      <c r="R84" s="21"/>
      <c r="S84" s="21"/>
      <c r="T84" s="22" t="s">
        <v>226</v>
      </c>
      <c r="U84" s="22" t="s">
        <v>227</v>
      </c>
      <c r="V84" s="22" t="s">
        <v>228</v>
      </c>
      <c r="W84" s="21" t="s">
        <v>154</v>
      </c>
      <c r="X84" s="21"/>
      <c r="Y84" s="21" t="s">
        <v>170</v>
      </c>
      <c r="Z84" s="22"/>
      <c r="AA84" s="22" t="s">
        <v>121</v>
      </c>
      <c r="AB84" s="21" t="s">
        <v>229</v>
      </c>
      <c r="AC84" s="21"/>
      <c r="AD84" s="21"/>
      <c r="AE84" s="21"/>
    </row>
    <row r="85" ht="12.75" customHeight="1">
      <c r="A85" s="19">
        <v>46345.0</v>
      </c>
      <c r="B85" s="18" t="s">
        <v>73</v>
      </c>
      <c r="C85" s="21"/>
      <c r="D85" s="21"/>
      <c r="E85" s="21"/>
      <c r="F85" s="21"/>
      <c r="G85" s="21"/>
      <c r="H85" s="21" t="s">
        <v>127</v>
      </c>
      <c r="I85" s="22"/>
      <c r="J85" s="22"/>
      <c r="K85" s="22"/>
      <c r="L85" s="22"/>
      <c r="M85" s="22"/>
      <c r="N85" s="22"/>
      <c r="O85" s="21" t="s">
        <v>143</v>
      </c>
      <c r="P85" s="21" t="s">
        <v>185</v>
      </c>
      <c r="Q85" s="21" t="s">
        <v>146</v>
      </c>
      <c r="R85" s="21"/>
      <c r="S85" s="21"/>
      <c r="T85" s="22"/>
      <c r="U85" s="22"/>
      <c r="V85" s="22"/>
      <c r="W85" s="21"/>
      <c r="X85" s="21"/>
      <c r="Y85" s="21"/>
      <c r="Z85" s="22"/>
      <c r="AA85" s="22"/>
      <c r="AB85" s="21" t="s">
        <v>230</v>
      </c>
      <c r="AC85" s="21"/>
      <c r="AD85" s="21" t="s">
        <v>154</v>
      </c>
      <c r="AE85" s="21"/>
    </row>
    <row r="86" ht="12.75" customHeight="1">
      <c r="A86" s="19">
        <v>46346.0</v>
      </c>
      <c r="B86" s="18" t="s">
        <v>82</v>
      </c>
      <c r="C86" s="21"/>
      <c r="D86" s="21"/>
      <c r="E86" s="21"/>
      <c r="F86" s="21"/>
      <c r="G86" s="21"/>
      <c r="H86" s="21"/>
      <c r="I86" s="22"/>
      <c r="J86" s="22" t="s">
        <v>121</v>
      </c>
      <c r="K86" s="22" t="s">
        <v>127</v>
      </c>
      <c r="L86" s="22"/>
      <c r="M86" s="22"/>
      <c r="N86" s="22" t="s">
        <v>231</v>
      </c>
      <c r="O86" s="21"/>
      <c r="P86" s="21"/>
      <c r="Q86" s="21"/>
      <c r="R86" s="21"/>
      <c r="S86" s="21"/>
      <c r="T86" s="22"/>
      <c r="U86" s="22"/>
      <c r="V86" s="22"/>
      <c r="W86" s="21"/>
      <c r="X86" s="21"/>
      <c r="Y86" s="21"/>
      <c r="Z86" s="22"/>
      <c r="AA86" s="22"/>
      <c r="AB86" s="21"/>
      <c r="AC86" s="21"/>
      <c r="AD86" s="21"/>
      <c r="AE86" s="21"/>
    </row>
    <row r="87" ht="12.75" customHeight="1">
      <c r="A87" s="23">
        <v>46347.0</v>
      </c>
      <c r="B87" s="24" t="s">
        <v>89</v>
      </c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ht="12.75" customHeight="1">
      <c r="A88" s="23">
        <v>46348.0</v>
      </c>
      <c r="B88" s="24" t="s">
        <v>90</v>
      </c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ht="12.75" customHeight="1">
      <c r="A89" s="19">
        <v>46349.0</v>
      </c>
      <c r="B89" s="18" t="s">
        <v>92</v>
      </c>
      <c r="C89" s="21"/>
      <c r="D89" s="21"/>
      <c r="E89" s="21"/>
      <c r="F89" s="21"/>
      <c r="G89" s="21"/>
      <c r="H89" s="21"/>
      <c r="I89" s="22" t="s">
        <v>121</v>
      </c>
      <c r="J89" s="22"/>
      <c r="K89" s="22"/>
      <c r="L89" s="22" t="s">
        <v>232</v>
      </c>
      <c r="M89" s="34" t="s">
        <v>206</v>
      </c>
      <c r="N89" s="22" t="s">
        <v>198</v>
      </c>
      <c r="O89" s="21"/>
      <c r="P89" s="21"/>
      <c r="Q89" s="21"/>
      <c r="R89" s="21" t="s">
        <v>154</v>
      </c>
      <c r="S89" s="21"/>
      <c r="T89" s="22"/>
      <c r="U89" s="22"/>
      <c r="V89" s="22"/>
      <c r="W89" s="21"/>
      <c r="X89" s="21"/>
      <c r="Y89" s="21"/>
      <c r="Z89" s="22"/>
      <c r="AA89" s="22" t="s">
        <v>233</v>
      </c>
      <c r="AB89" s="21"/>
      <c r="AC89" s="21"/>
      <c r="AD89" s="21"/>
      <c r="AE89" s="21"/>
    </row>
    <row r="90" ht="12.75" customHeight="1">
      <c r="A90" s="19">
        <v>46350.0</v>
      </c>
      <c r="B90" s="18" t="s">
        <v>55</v>
      </c>
      <c r="C90" s="21"/>
      <c r="D90" s="21"/>
      <c r="E90" s="21"/>
      <c r="F90" s="21"/>
      <c r="G90" s="21"/>
      <c r="H90" s="21"/>
      <c r="I90" s="22"/>
      <c r="J90" s="22"/>
      <c r="K90" s="22"/>
      <c r="L90" s="22" t="s">
        <v>111</v>
      </c>
      <c r="M90" s="34" t="s">
        <v>121</v>
      </c>
      <c r="N90" s="22"/>
      <c r="O90" s="21"/>
      <c r="P90" s="21"/>
      <c r="Q90" s="21"/>
      <c r="R90" s="21"/>
      <c r="S90" s="21"/>
      <c r="T90" s="22"/>
      <c r="U90" s="22"/>
      <c r="V90" s="22"/>
      <c r="W90" s="21"/>
      <c r="X90" s="21"/>
      <c r="Y90" s="21"/>
      <c r="Z90" s="22" t="s">
        <v>230</v>
      </c>
      <c r="AA90" s="22"/>
      <c r="AB90" s="21"/>
      <c r="AC90" s="21"/>
      <c r="AD90" s="21"/>
      <c r="AE90" s="21" t="s">
        <v>109</v>
      </c>
    </row>
    <row r="91" ht="12.75" customHeight="1">
      <c r="A91" s="19">
        <v>46351.0</v>
      </c>
      <c r="B91" s="18" t="s">
        <v>65</v>
      </c>
      <c r="C91" s="21"/>
      <c r="D91" s="21"/>
      <c r="E91" s="21"/>
      <c r="F91" s="21"/>
      <c r="G91" s="21"/>
      <c r="H91" s="21"/>
      <c r="I91" s="22" t="s">
        <v>111</v>
      </c>
      <c r="J91" s="22"/>
      <c r="K91" s="22"/>
      <c r="L91" s="22"/>
      <c r="M91" s="22"/>
      <c r="N91" s="22"/>
      <c r="O91" s="21"/>
      <c r="P91" s="21"/>
      <c r="Q91" s="21"/>
      <c r="R91" s="21" t="s">
        <v>172</v>
      </c>
      <c r="S91" s="21"/>
      <c r="T91" s="22"/>
      <c r="U91" s="22"/>
      <c r="V91" s="22" t="s">
        <v>171</v>
      </c>
      <c r="W91" s="21"/>
      <c r="X91" s="21"/>
      <c r="Y91" s="21"/>
      <c r="Z91" s="22"/>
      <c r="AA91" s="22"/>
      <c r="AB91" s="21" t="s">
        <v>121</v>
      </c>
      <c r="AC91" s="21" t="s">
        <v>127</v>
      </c>
      <c r="AD91" s="21"/>
      <c r="AE91" s="21" t="s">
        <v>172</v>
      </c>
    </row>
    <row r="92" ht="12.75" customHeight="1">
      <c r="A92" s="19">
        <v>46352.0</v>
      </c>
      <c r="B92" s="18" t="s">
        <v>73</v>
      </c>
      <c r="C92" s="21"/>
      <c r="D92" s="21"/>
      <c r="E92" s="21" t="s">
        <v>121</v>
      </c>
      <c r="F92" s="21"/>
      <c r="G92" s="21"/>
      <c r="H92" s="21"/>
      <c r="I92" s="22"/>
      <c r="J92" s="22"/>
      <c r="K92" s="22"/>
      <c r="L92" s="22"/>
      <c r="M92" s="22"/>
      <c r="N92" s="22"/>
      <c r="O92" s="21" t="s">
        <v>127</v>
      </c>
      <c r="P92" s="21" t="s">
        <v>121</v>
      </c>
      <c r="Q92" s="21" t="s">
        <v>109</v>
      </c>
      <c r="R92" s="21"/>
      <c r="S92" s="21"/>
      <c r="T92" s="22"/>
      <c r="U92" s="22"/>
      <c r="V92" s="22"/>
      <c r="W92" s="21"/>
      <c r="X92" s="21"/>
      <c r="Y92" s="21"/>
      <c r="Z92" s="22"/>
      <c r="AA92" s="22"/>
      <c r="AB92" s="21"/>
      <c r="AC92" s="21"/>
      <c r="AD92" s="21"/>
      <c r="AE92" s="21"/>
    </row>
    <row r="93" ht="12.75" customHeight="1">
      <c r="A93" s="19">
        <v>46353.0</v>
      </c>
      <c r="B93" s="18" t="s">
        <v>82</v>
      </c>
      <c r="C93" s="21"/>
      <c r="D93" s="21"/>
      <c r="E93" s="21"/>
      <c r="F93" s="21"/>
      <c r="G93" s="21"/>
      <c r="H93" s="21"/>
      <c r="I93" s="22"/>
      <c r="J93" s="22"/>
      <c r="K93" s="22"/>
      <c r="L93" s="22"/>
      <c r="M93" s="22"/>
      <c r="N93" s="22"/>
      <c r="O93" s="21"/>
      <c r="P93" s="21" t="s">
        <v>163</v>
      </c>
      <c r="Q93" s="21" t="s">
        <v>234</v>
      </c>
      <c r="R93" s="21"/>
      <c r="S93" s="21" t="s">
        <v>172</v>
      </c>
      <c r="T93" s="22"/>
      <c r="U93" s="22" t="s">
        <v>159</v>
      </c>
      <c r="V93" s="22"/>
      <c r="W93" s="21"/>
      <c r="X93" s="21"/>
      <c r="Y93" s="21"/>
      <c r="Z93" s="22"/>
      <c r="AA93" s="22"/>
      <c r="AB93" s="21"/>
      <c r="AC93" s="21"/>
      <c r="AD93" s="21"/>
      <c r="AE93" s="21"/>
    </row>
    <row r="94" ht="12.75" customHeight="1">
      <c r="A94" s="23">
        <v>46354.0</v>
      </c>
      <c r="B94" s="24" t="s">
        <v>89</v>
      </c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</row>
    <row r="95" ht="12.75" customHeight="1">
      <c r="A95" s="23">
        <v>46355.0</v>
      </c>
      <c r="B95" s="24" t="s">
        <v>90</v>
      </c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</row>
    <row r="96" ht="12.75" customHeight="1">
      <c r="A96" s="19">
        <v>46356.0</v>
      </c>
      <c r="B96" s="18" t="s">
        <v>92</v>
      </c>
      <c r="C96" s="21"/>
      <c r="D96" s="21"/>
      <c r="E96" s="21"/>
      <c r="F96" s="21"/>
      <c r="G96" s="21"/>
      <c r="H96" s="21"/>
      <c r="I96" s="22"/>
      <c r="J96" s="22"/>
      <c r="K96" s="22"/>
      <c r="L96" s="22"/>
      <c r="M96" s="22"/>
      <c r="N96" s="22"/>
      <c r="O96" s="21" t="s">
        <v>154</v>
      </c>
      <c r="P96" s="21"/>
      <c r="Q96" s="21"/>
      <c r="R96" s="21"/>
      <c r="S96" s="21"/>
      <c r="T96" s="22"/>
      <c r="U96" s="22"/>
      <c r="V96" s="22" t="s">
        <v>170</v>
      </c>
      <c r="W96" s="21"/>
      <c r="X96" s="21"/>
      <c r="Y96" s="21"/>
      <c r="Z96" s="22"/>
      <c r="AA96" s="22"/>
      <c r="AB96" s="21"/>
      <c r="AC96" s="21"/>
      <c r="AD96" s="21"/>
      <c r="AE96" s="21"/>
    </row>
    <row r="97" ht="12.75" customHeight="1">
      <c r="A97" s="19">
        <v>46357.0</v>
      </c>
      <c r="B97" s="18" t="s">
        <v>55</v>
      </c>
      <c r="C97" s="21"/>
      <c r="D97" s="21"/>
      <c r="E97" s="21"/>
      <c r="F97" s="21" t="s">
        <v>154</v>
      </c>
      <c r="G97" s="21"/>
      <c r="H97" s="21"/>
      <c r="I97" s="22"/>
      <c r="J97" s="22"/>
      <c r="K97" s="22"/>
      <c r="L97" s="22"/>
      <c r="M97" s="22"/>
      <c r="N97" s="22"/>
      <c r="O97" s="21"/>
      <c r="P97" s="21"/>
      <c r="Q97" s="21" t="s">
        <v>128</v>
      </c>
      <c r="R97" s="21"/>
      <c r="S97" s="21"/>
      <c r="T97" s="22"/>
      <c r="U97" s="22"/>
      <c r="V97" s="22"/>
      <c r="W97" s="21"/>
      <c r="X97" s="21"/>
      <c r="Y97" s="21"/>
      <c r="Z97" s="22"/>
      <c r="AA97" s="22"/>
      <c r="AB97" s="21"/>
      <c r="AC97" s="21"/>
      <c r="AD97" s="21"/>
      <c r="AE97" s="21"/>
    </row>
    <row r="98" ht="12.75" customHeight="1">
      <c r="A98" s="19">
        <v>46358.0</v>
      </c>
      <c r="B98" s="18" t="s">
        <v>65</v>
      </c>
      <c r="C98" s="21"/>
      <c r="D98" s="21"/>
      <c r="E98" s="21"/>
      <c r="F98" s="21" t="s">
        <v>111</v>
      </c>
      <c r="G98" s="21"/>
      <c r="H98" s="21"/>
      <c r="I98" s="22"/>
      <c r="J98" s="22"/>
      <c r="K98" s="22"/>
      <c r="L98" s="22"/>
      <c r="M98" s="22"/>
      <c r="N98" s="22"/>
      <c r="O98" s="21"/>
      <c r="P98" s="21"/>
      <c r="Q98" s="21"/>
      <c r="R98" s="21" t="s">
        <v>235</v>
      </c>
      <c r="S98" s="21" t="s">
        <v>236</v>
      </c>
      <c r="T98" s="22"/>
      <c r="U98" s="22"/>
      <c r="V98" s="22"/>
      <c r="W98" s="21" t="s">
        <v>109</v>
      </c>
      <c r="X98" s="21"/>
      <c r="Y98" s="21"/>
      <c r="Z98" s="22"/>
      <c r="AA98" s="22"/>
      <c r="AB98" s="21"/>
      <c r="AC98" s="21"/>
      <c r="AD98" s="21"/>
      <c r="AE98" s="21"/>
    </row>
    <row r="99" ht="12.75" customHeight="1">
      <c r="A99" s="19">
        <v>46359.0</v>
      </c>
      <c r="B99" s="18" t="s">
        <v>73</v>
      </c>
      <c r="C99" s="21"/>
      <c r="D99" s="21"/>
      <c r="E99" s="21"/>
      <c r="F99" s="21"/>
      <c r="G99" s="21" t="s">
        <v>171</v>
      </c>
      <c r="H99" s="21"/>
      <c r="I99" s="22"/>
      <c r="J99" s="22"/>
      <c r="K99" s="22"/>
      <c r="L99" s="22"/>
      <c r="M99" s="22"/>
      <c r="N99" s="22"/>
      <c r="O99" s="21"/>
      <c r="P99" s="21"/>
      <c r="Q99" s="21"/>
      <c r="R99" s="21"/>
      <c r="S99" s="21"/>
      <c r="T99" s="22"/>
      <c r="U99" s="22"/>
      <c r="V99" s="22"/>
      <c r="W99" s="21"/>
      <c r="X99" s="21" t="s">
        <v>127</v>
      </c>
      <c r="Y99" s="21"/>
      <c r="Z99" s="22"/>
      <c r="AA99" s="22"/>
      <c r="AB99" s="21" t="s">
        <v>237</v>
      </c>
      <c r="AC99" s="21"/>
      <c r="AD99" s="21"/>
      <c r="AE99" s="21"/>
    </row>
    <row r="100" ht="12.75" customHeight="1">
      <c r="A100" s="19">
        <v>46360.0</v>
      </c>
      <c r="B100" s="18" t="s">
        <v>82</v>
      </c>
      <c r="C100" s="21"/>
      <c r="D100" s="21"/>
      <c r="E100" s="21"/>
      <c r="F100" s="21"/>
      <c r="G100" s="21"/>
      <c r="H100" s="21"/>
      <c r="I100" s="22"/>
      <c r="J100" s="22"/>
      <c r="K100" s="22"/>
      <c r="L100" s="22"/>
      <c r="M100" s="22"/>
      <c r="N100" s="22"/>
      <c r="O100" s="21"/>
      <c r="P100" s="21"/>
      <c r="Q100" s="21"/>
      <c r="R100" s="21"/>
      <c r="S100" s="21"/>
      <c r="T100" s="22"/>
      <c r="U100" s="22"/>
      <c r="V100" s="22"/>
      <c r="W100" s="21"/>
      <c r="X100" s="21" t="s">
        <v>238</v>
      </c>
      <c r="Y100" s="21" t="s">
        <v>111</v>
      </c>
      <c r="Z100" s="22"/>
      <c r="AA100" s="22"/>
      <c r="AB100" s="21"/>
      <c r="AC100" s="21" t="s">
        <v>206</v>
      </c>
      <c r="AD100" s="21"/>
      <c r="AE100" s="21" t="s">
        <v>239</v>
      </c>
    </row>
    <row r="101" ht="12.75" customHeight="1">
      <c r="A101" s="23">
        <v>46361.0</v>
      </c>
      <c r="B101" s="24" t="s">
        <v>89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</row>
    <row r="102" ht="12.75" customHeight="1">
      <c r="A102" s="23">
        <v>46362.0</v>
      </c>
      <c r="B102" s="24" t="s">
        <v>90</v>
      </c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</row>
    <row r="103" ht="12.75" customHeight="1">
      <c r="A103" s="19">
        <v>46363.0</v>
      </c>
      <c r="B103" s="18" t="s">
        <v>92</v>
      </c>
      <c r="C103" s="21" t="s">
        <v>170</v>
      </c>
      <c r="D103" s="21"/>
      <c r="E103" s="21"/>
      <c r="F103" s="21"/>
      <c r="G103" s="21"/>
      <c r="H103" s="21"/>
      <c r="I103" s="22"/>
      <c r="J103" s="22"/>
      <c r="K103" s="22"/>
      <c r="L103" s="22"/>
      <c r="M103" s="22"/>
      <c r="N103" s="22"/>
      <c r="O103" s="21"/>
      <c r="P103" s="21"/>
      <c r="Q103" s="21"/>
      <c r="R103" s="21"/>
      <c r="S103" s="21"/>
      <c r="T103" s="22"/>
      <c r="U103" s="22"/>
      <c r="V103" s="22"/>
      <c r="W103" s="21" t="s">
        <v>171</v>
      </c>
      <c r="X103" s="21"/>
      <c r="Y103" s="21"/>
      <c r="Z103" s="22"/>
      <c r="AA103" s="22"/>
      <c r="AB103" s="21"/>
      <c r="AC103" s="21"/>
      <c r="AD103" s="21"/>
      <c r="AE103" s="21"/>
    </row>
    <row r="104" ht="12.75" customHeight="1">
      <c r="A104" s="19">
        <v>46364.0</v>
      </c>
      <c r="B104" s="18" t="s">
        <v>55</v>
      </c>
      <c r="C104" s="21"/>
      <c r="D104" s="21" t="s">
        <v>170</v>
      </c>
      <c r="E104" s="21"/>
      <c r="F104" s="21"/>
      <c r="G104" s="21"/>
      <c r="H104" s="21"/>
      <c r="I104" s="22"/>
      <c r="J104" s="22"/>
      <c r="K104" s="22"/>
      <c r="L104" s="22"/>
      <c r="M104" s="22"/>
      <c r="N104" s="22"/>
      <c r="O104" s="21"/>
      <c r="P104" s="21" t="s">
        <v>240</v>
      </c>
      <c r="Q104" s="21"/>
      <c r="R104" s="21"/>
      <c r="S104" s="21"/>
      <c r="T104" s="22"/>
      <c r="U104" s="22"/>
      <c r="V104" s="22" t="s">
        <v>205</v>
      </c>
      <c r="W104" s="21"/>
      <c r="X104" s="21"/>
      <c r="Y104" s="21"/>
      <c r="Z104" s="22"/>
      <c r="AA104" s="22"/>
      <c r="AB104" s="21" t="s">
        <v>232</v>
      </c>
      <c r="AC104" s="21" t="s">
        <v>241</v>
      </c>
      <c r="AD104" s="21" t="s">
        <v>122</v>
      </c>
      <c r="AE104" s="21" t="s">
        <v>242</v>
      </c>
    </row>
    <row r="105" ht="12.75" customHeight="1">
      <c r="A105" s="19">
        <v>46365.0</v>
      </c>
      <c r="B105" s="18" t="s">
        <v>65</v>
      </c>
      <c r="C105" s="21"/>
      <c r="D105" s="21"/>
      <c r="E105" s="21"/>
      <c r="F105" s="21"/>
      <c r="G105" s="21"/>
      <c r="H105" s="21" t="s">
        <v>121</v>
      </c>
      <c r="I105" s="22"/>
      <c r="J105" s="22"/>
      <c r="K105" s="22"/>
      <c r="L105" s="22"/>
      <c r="M105" s="22" t="s">
        <v>184</v>
      </c>
      <c r="N105" s="22" t="s">
        <v>187</v>
      </c>
      <c r="O105" s="21"/>
      <c r="P105" s="21"/>
      <c r="Q105" s="21"/>
      <c r="R105" s="21" t="s">
        <v>243</v>
      </c>
      <c r="S105" s="21"/>
      <c r="T105" s="22"/>
      <c r="U105" s="22"/>
      <c r="V105" s="22"/>
      <c r="W105" s="21"/>
      <c r="X105" s="21"/>
      <c r="Y105" s="21"/>
      <c r="Z105" s="22"/>
      <c r="AA105" s="22"/>
      <c r="AB105" s="21"/>
      <c r="AC105" s="21"/>
      <c r="AD105" s="21" t="s">
        <v>244</v>
      </c>
      <c r="AE105" s="21" t="s">
        <v>232</v>
      </c>
    </row>
    <row r="106" ht="12.75" customHeight="1">
      <c r="A106" s="19">
        <v>46366.0</v>
      </c>
      <c r="B106" s="18" t="s">
        <v>73</v>
      </c>
      <c r="C106" s="21"/>
      <c r="D106" s="21"/>
      <c r="E106" s="21" t="s">
        <v>171</v>
      </c>
      <c r="F106" s="21"/>
      <c r="G106" s="21"/>
      <c r="H106" s="21"/>
      <c r="I106" s="22"/>
      <c r="J106" s="22"/>
      <c r="K106" s="22"/>
      <c r="L106" s="22"/>
      <c r="M106" s="22"/>
      <c r="N106" s="22"/>
      <c r="O106" s="21"/>
      <c r="P106" s="21"/>
      <c r="Q106" s="21"/>
      <c r="R106" s="21"/>
      <c r="S106" s="21"/>
      <c r="T106" s="22"/>
      <c r="U106" s="22"/>
      <c r="V106" s="22"/>
      <c r="W106" s="21"/>
      <c r="X106" s="21"/>
      <c r="Y106" s="21"/>
      <c r="Z106" s="22" t="s">
        <v>199</v>
      </c>
      <c r="AA106" s="22"/>
      <c r="AB106" s="21" t="s">
        <v>181</v>
      </c>
      <c r="AC106" s="21" t="s">
        <v>245</v>
      </c>
      <c r="AD106" s="21"/>
      <c r="AE106" s="21"/>
    </row>
    <row r="107" ht="12.75" customHeight="1">
      <c r="A107" s="19">
        <v>46367.0</v>
      </c>
      <c r="B107" s="18" t="s">
        <v>82</v>
      </c>
      <c r="C107" s="21"/>
      <c r="D107" s="21"/>
      <c r="E107" s="21"/>
      <c r="F107" s="21"/>
      <c r="G107" s="21"/>
      <c r="H107" s="21"/>
      <c r="I107" s="22" t="s">
        <v>127</v>
      </c>
      <c r="J107" s="22" t="s">
        <v>122</v>
      </c>
      <c r="K107" s="22" t="s">
        <v>127</v>
      </c>
      <c r="L107" s="22" t="s">
        <v>111</v>
      </c>
      <c r="M107" s="22"/>
      <c r="N107" s="22" t="s">
        <v>127</v>
      </c>
      <c r="O107" s="21"/>
      <c r="P107" s="21"/>
      <c r="Q107" s="21"/>
      <c r="R107" s="21"/>
      <c r="S107" s="21"/>
      <c r="T107" s="22"/>
      <c r="U107" s="22"/>
      <c r="V107" s="22"/>
      <c r="W107" s="21"/>
      <c r="X107" s="21"/>
      <c r="Y107" s="21" t="s">
        <v>128</v>
      </c>
      <c r="Z107" s="22"/>
      <c r="AA107" s="22"/>
      <c r="AB107" s="21"/>
      <c r="AC107" s="21"/>
      <c r="AD107" s="21"/>
      <c r="AE107" s="21"/>
    </row>
    <row r="108" ht="12.75" customHeight="1">
      <c r="A108" s="23">
        <v>46368.0</v>
      </c>
      <c r="B108" s="24" t="s">
        <v>89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</row>
    <row r="109" ht="12.75" customHeight="1">
      <c r="A109" s="23">
        <v>46369.0</v>
      </c>
      <c r="B109" s="24" t="s">
        <v>90</v>
      </c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</row>
    <row r="110" ht="12.75" customHeight="1">
      <c r="A110" s="19">
        <v>46370.0</v>
      </c>
      <c r="B110" s="18" t="s">
        <v>92</v>
      </c>
      <c r="C110" s="21"/>
      <c r="D110" s="21"/>
      <c r="E110" s="21"/>
      <c r="F110" s="21"/>
      <c r="G110" s="21"/>
      <c r="H110" s="21"/>
      <c r="I110" s="22"/>
      <c r="J110" s="22" t="s">
        <v>182</v>
      </c>
      <c r="K110" s="22" t="s">
        <v>183</v>
      </c>
      <c r="L110" s="22"/>
      <c r="M110" s="22" t="s">
        <v>127</v>
      </c>
      <c r="N110" s="22"/>
      <c r="O110" s="21"/>
      <c r="P110" s="21"/>
      <c r="Q110" s="21"/>
      <c r="R110" s="21"/>
      <c r="S110" s="21" t="s">
        <v>201</v>
      </c>
      <c r="T110" s="22"/>
      <c r="U110" s="22"/>
      <c r="V110" s="22"/>
      <c r="W110" s="21"/>
      <c r="X110" s="21"/>
      <c r="Y110" s="21"/>
      <c r="Z110" s="22"/>
      <c r="AA110" s="22"/>
      <c r="AB110" s="21"/>
      <c r="AC110" s="21"/>
      <c r="AD110" s="21"/>
      <c r="AE110" s="21" t="s">
        <v>159</v>
      </c>
    </row>
    <row r="111" ht="12.75" customHeight="1">
      <c r="A111" s="19">
        <v>46371.0</v>
      </c>
      <c r="B111" s="18" t="s">
        <v>55</v>
      </c>
      <c r="C111" s="21" t="s">
        <v>188</v>
      </c>
      <c r="D111" s="21"/>
      <c r="E111" s="21" t="s">
        <v>127</v>
      </c>
      <c r="F111" s="21"/>
      <c r="G111" s="21"/>
      <c r="H111" s="21"/>
      <c r="I111" s="22"/>
      <c r="J111" s="22"/>
      <c r="K111" s="22"/>
      <c r="L111" s="22" t="s">
        <v>154</v>
      </c>
      <c r="M111" s="22" t="s">
        <v>190</v>
      </c>
      <c r="N111" s="22" t="s">
        <v>195</v>
      </c>
      <c r="O111" s="21" t="s">
        <v>143</v>
      </c>
      <c r="P111" s="21" t="s">
        <v>144</v>
      </c>
      <c r="Q111" s="21" t="s">
        <v>145</v>
      </c>
      <c r="R111" s="21"/>
      <c r="S111" s="21" t="s">
        <v>246</v>
      </c>
      <c r="T111" s="22" t="s">
        <v>128</v>
      </c>
      <c r="U111" s="22"/>
      <c r="V111" s="22"/>
      <c r="W111" s="21"/>
      <c r="X111" s="21"/>
      <c r="Y111" s="21"/>
      <c r="Z111" s="22"/>
      <c r="AA111" s="22"/>
      <c r="AB111" s="21" t="s">
        <v>154</v>
      </c>
      <c r="AC111" s="21" t="s">
        <v>159</v>
      </c>
      <c r="AD111" s="21" t="s">
        <v>247</v>
      </c>
      <c r="AE111" s="21"/>
    </row>
    <row r="112" ht="12.75" customHeight="1">
      <c r="A112" s="19">
        <v>46372.0</v>
      </c>
      <c r="B112" s="18" t="s">
        <v>65</v>
      </c>
      <c r="C112" s="21"/>
      <c r="D112" s="21"/>
      <c r="E112" s="21"/>
      <c r="F112" s="21"/>
      <c r="G112" s="21" t="s">
        <v>189</v>
      </c>
      <c r="H112" s="21" t="s">
        <v>128</v>
      </c>
      <c r="I112" s="22"/>
      <c r="J112" s="22"/>
      <c r="K112" s="22"/>
      <c r="L112" s="22" t="s">
        <v>188</v>
      </c>
      <c r="M112" s="22"/>
      <c r="N112" s="22"/>
      <c r="O112" s="21"/>
      <c r="P112" s="21"/>
      <c r="Q112" s="21" t="s">
        <v>190</v>
      </c>
      <c r="R112" s="21" t="s">
        <v>191</v>
      </c>
      <c r="S112" s="21" t="s">
        <v>248</v>
      </c>
      <c r="T112" s="22"/>
      <c r="U112" s="22" t="s">
        <v>154</v>
      </c>
      <c r="V112" s="22"/>
      <c r="W112" s="21" t="s">
        <v>131</v>
      </c>
      <c r="X112" s="21" t="s">
        <v>132</v>
      </c>
      <c r="Y112" s="21" t="s">
        <v>249</v>
      </c>
      <c r="Z112" s="22" t="s">
        <v>128</v>
      </c>
      <c r="AA112" s="22" t="s">
        <v>242</v>
      </c>
      <c r="AB112" s="21"/>
      <c r="AC112" s="21"/>
      <c r="AD112" s="21"/>
      <c r="AE112" s="21" t="s">
        <v>250</v>
      </c>
    </row>
    <row r="113" ht="12.75" customHeight="1">
      <c r="A113" s="19">
        <v>46373.0</v>
      </c>
      <c r="B113" s="18" t="s">
        <v>73</v>
      </c>
      <c r="C113" s="21"/>
      <c r="D113" s="21" t="s">
        <v>182</v>
      </c>
      <c r="E113" s="21"/>
      <c r="F113" s="21" t="s">
        <v>183</v>
      </c>
      <c r="G113" s="21"/>
      <c r="H113" s="21" t="s">
        <v>195</v>
      </c>
      <c r="I113" s="22" t="s">
        <v>170</v>
      </c>
      <c r="J113" s="22" t="s">
        <v>224</v>
      </c>
      <c r="K113" s="22" t="s">
        <v>251</v>
      </c>
      <c r="L113" s="22"/>
      <c r="M113" s="22" t="s">
        <v>170</v>
      </c>
      <c r="N113" s="22"/>
      <c r="O113" s="21"/>
      <c r="P113" s="21"/>
      <c r="Q113" s="21" t="s">
        <v>154</v>
      </c>
      <c r="R113" s="21" t="s">
        <v>246</v>
      </c>
      <c r="S113" s="21"/>
      <c r="T113" s="22"/>
      <c r="U113" s="22"/>
      <c r="V113" s="22"/>
      <c r="W113" s="21"/>
      <c r="X113" s="21"/>
      <c r="Y113" s="21"/>
      <c r="Z113" s="22" t="s">
        <v>247</v>
      </c>
      <c r="AA113" s="22"/>
      <c r="AB113" s="21"/>
      <c r="AC113" s="21"/>
      <c r="AD113" s="21" t="s">
        <v>154</v>
      </c>
      <c r="AE113" s="21"/>
    </row>
    <row r="114" ht="12.75" customHeight="1">
      <c r="A114" s="19">
        <v>46374.0</v>
      </c>
      <c r="B114" s="18" t="s">
        <v>82</v>
      </c>
      <c r="C114" s="21"/>
      <c r="D114" s="21"/>
      <c r="E114" s="21"/>
      <c r="F114" s="21" t="s">
        <v>127</v>
      </c>
      <c r="G114" s="21"/>
      <c r="H114" s="21"/>
      <c r="I114" s="22"/>
      <c r="J114" s="22"/>
      <c r="K114" s="22"/>
      <c r="L114" s="22"/>
      <c r="M114" s="22"/>
      <c r="N114" s="22"/>
      <c r="O114" s="21" t="s">
        <v>190</v>
      </c>
      <c r="P114" s="21" t="s">
        <v>188</v>
      </c>
      <c r="Q114" s="21" t="s">
        <v>246</v>
      </c>
      <c r="R114" s="21"/>
      <c r="S114" s="21"/>
      <c r="T114" s="22"/>
      <c r="U114" s="22" t="s">
        <v>154</v>
      </c>
      <c r="V114" s="22"/>
      <c r="W114" s="21"/>
      <c r="X114" s="21"/>
      <c r="Y114" s="21"/>
      <c r="Z114" s="22"/>
      <c r="AA114" s="22"/>
      <c r="AB114" s="21"/>
      <c r="AC114" s="21"/>
      <c r="AD114" s="21"/>
      <c r="AE114" s="21"/>
    </row>
    <row r="115" ht="12.75" customHeight="1">
      <c r="A115" s="23">
        <v>46375.0</v>
      </c>
      <c r="B115" s="24" t="s">
        <v>89</v>
      </c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</row>
    <row r="116" ht="12.75" customHeight="1">
      <c r="A116" s="23">
        <v>46376.0</v>
      </c>
      <c r="B116" s="24" t="s">
        <v>90</v>
      </c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</row>
    <row r="117" ht="12.75" customHeight="1">
      <c r="A117" s="19">
        <v>46377.0</v>
      </c>
      <c r="B117" s="18" t="s">
        <v>92</v>
      </c>
      <c r="C117" s="21"/>
      <c r="D117" s="21"/>
      <c r="E117" s="21"/>
      <c r="F117" s="21"/>
      <c r="G117" s="21"/>
      <c r="H117" s="21"/>
      <c r="I117" s="22"/>
      <c r="J117" s="22"/>
      <c r="K117" s="22"/>
      <c r="L117" s="22"/>
      <c r="M117" s="22"/>
      <c r="N117" s="22"/>
      <c r="O117" s="21" t="s">
        <v>154</v>
      </c>
      <c r="P117" s="21"/>
      <c r="Q117" s="21"/>
      <c r="R117" s="21"/>
      <c r="S117" s="21"/>
      <c r="T117" s="22"/>
      <c r="U117" s="22"/>
      <c r="V117" s="22"/>
      <c r="W117" s="21"/>
      <c r="X117" s="21"/>
      <c r="Y117" s="21"/>
      <c r="Z117" s="22"/>
      <c r="AA117" s="22"/>
      <c r="AB117" s="21"/>
      <c r="AC117" s="21"/>
      <c r="AD117" s="21"/>
      <c r="AE117" s="21"/>
    </row>
    <row r="118" ht="12.75" customHeight="1">
      <c r="A118" s="19">
        <v>46378.0</v>
      </c>
      <c r="B118" s="18" t="s">
        <v>55</v>
      </c>
      <c r="C118" s="21"/>
      <c r="D118" s="21"/>
      <c r="E118" s="21" t="s">
        <v>189</v>
      </c>
      <c r="F118" s="21"/>
      <c r="G118" s="21"/>
      <c r="H118" s="21"/>
      <c r="I118" s="22"/>
      <c r="J118" s="22"/>
      <c r="K118" s="22"/>
      <c r="L118" s="22"/>
      <c r="M118" s="22"/>
      <c r="N118" s="22" t="s">
        <v>128</v>
      </c>
      <c r="O118" s="21"/>
      <c r="P118" s="21"/>
      <c r="Q118" s="21" t="s">
        <v>128</v>
      </c>
      <c r="R118" s="21"/>
      <c r="S118" s="21"/>
      <c r="T118" s="22"/>
      <c r="U118" s="22"/>
      <c r="V118" s="22"/>
      <c r="W118" s="21"/>
      <c r="X118" s="21"/>
      <c r="Y118" s="21"/>
      <c r="Z118" s="22"/>
      <c r="AA118" s="22" t="s">
        <v>228</v>
      </c>
      <c r="AB118" s="21"/>
      <c r="AC118" s="21"/>
      <c r="AD118" s="21" t="s">
        <v>237</v>
      </c>
      <c r="AE118" s="21"/>
    </row>
    <row r="119" ht="12.75" customHeight="1">
      <c r="A119" s="19">
        <v>46379.0</v>
      </c>
      <c r="B119" s="18" t="s">
        <v>65</v>
      </c>
      <c r="C119" s="21"/>
      <c r="D119" s="21"/>
      <c r="E119" s="21"/>
      <c r="F119" s="21"/>
      <c r="G119" s="21"/>
      <c r="H119" s="21"/>
      <c r="I119" s="22"/>
      <c r="J119" s="22"/>
      <c r="K119" s="22" t="s">
        <v>170</v>
      </c>
      <c r="L119" s="22"/>
      <c r="M119" s="22"/>
      <c r="N119" s="22"/>
      <c r="O119" s="21"/>
      <c r="P119" s="21"/>
      <c r="Q119" s="21"/>
      <c r="R119" s="21"/>
      <c r="S119" s="30" t="s">
        <v>154</v>
      </c>
      <c r="T119" s="22"/>
      <c r="U119" s="22"/>
      <c r="V119" s="22" t="s">
        <v>252</v>
      </c>
      <c r="W119" s="21"/>
      <c r="X119" s="21"/>
      <c r="Y119" s="21"/>
      <c r="Z119" s="22" t="s">
        <v>147</v>
      </c>
      <c r="AA119" s="22" t="s">
        <v>121</v>
      </c>
      <c r="AB119" s="21"/>
      <c r="AC119" s="21"/>
      <c r="AD119" s="21"/>
      <c r="AE119" s="21" t="s">
        <v>253</v>
      </c>
    </row>
    <row r="120" ht="12.75" customHeight="1">
      <c r="A120" s="19">
        <v>46380.0</v>
      </c>
      <c r="B120" s="18" t="s">
        <v>73</v>
      </c>
      <c r="C120" s="21"/>
      <c r="D120" s="21"/>
      <c r="E120" s="21"/>
      <c r="F120" s="21"/>
      <c r="G120" s="21"/>
      <c r="H120" s="21"/>
      <c r="I120" s="22" t="s">
        <v>254</v>
      </c>
      <c r="J120" s="22"/>
      <c r="K120" s="22"/>
      <c r="L120" s="22"/>
      <c r="M120" s="22"/>
      <c r="N120" s="22"/>
      <c r="O120" s="21" t="s">
        <v>127</v>
      </c>
      <c r="P120" s="21" t="s">
        <v>121</v>
      </c>
      <c r="Q120" s="21" t="s">
        <v>255</v>
      </c>
      <c r="R120" s="21"/>
      <c r="S120" s="21"/>
      <c r="T120" s="22"/>
      <c r="U120" s="22"/>
      <c r="V120" s="22"/>
      <c r="W120" s="21"/>
      <c r="X120" s="21"/>
      <c r="Y120" s="21"/>
      <c r="Z120" s="22"/>
      <c r="AA120" s="22"/>
      <c r="AB120" s="21"/>
      <c r="AC120" s="21"/>
      <c r="AD120" s="21"/>
      <c r="AE120" s="21"/>
    </row>
    <row r="121" ht="12.75" customHeight="1">
      <c r="A121" s="19">
        <v>46381.0</v>
      </c>
      <c r="B121" s="18" t="s">
        <v>82</v>
      </c>
      <c r="C121" s="21"/>
      <c r="D121" s="21"/>
      <c r="E121" s="21" t="s">
        <v>251</v>
      </c>
      <c r="F121" s="21"/>
      <c r="G121" s="21"/>
      <c r="H121" s="21" t="s">
        <v>174</v>
      </c>
      <c r="I121" s="22"/>
      <c r="J121" s="22"/>
      <c r="K121" s="22"/>
      <c r="L121" s="22"/>
      <c r="M121" s="22"/>
      <c r="N121" s="22" t="s">
        <v>127</v>
      </c>
      <c r="O121" s="21"/>
      <c r="P121" s="21"/>
      <c r="Q121" s="21"/>
      <c r="R121" s="21"/>
      <c r="S121" s="21"/>
      <c r="T121" s="22"/>
      <c r="U121" s="22"/>
      <c r="V121" s="22"/>
      <c r="W121" s="21"/>
      <c r="X121" s="21"/>
      <c r="Y121" s="21"/>
      <c r="Z121" s="22"/>
      <c r="AA121" s="22"/>
      <c r="AB121" s="21"/>
      <c r="AC121" s="21"/>
      <c r="AD121" s="21" t="s">
        <v>253</v>
      </c>
      <c r="AE121" s="21"/>
    </row>
    <row r="122" ht="12.75" customHeight="1">
      <c r="A122" s="19">
        <v>46384.0</v>
      </c>
      <c r="B122" s="18" t="s">
        <v>92</v>
      </c>
      <c r="C122" s="21"/>
      <c r="D122" s="21"/>
      <c r="E122" s="21"/>
      <c r="F122" s="21"/>
      <c r="G122" s="21"/>
      <c r="H122" s="21"/>
      <c r="I122" s="22"/>
      <c r="J122" s="22"/>
      <c r="K122" s="22"/>
      <c r="L122" s="22"/>
      <c r="M122" s="22"/>
      <c r="N122" s="22"/>
      <c r="O122" s="21"/>
      <c r="P122" s="21"/>
      <c r="Q122" s="21"/>
      <c r="R122" s="21" t="s">
        <v>174</v>
      </c>
      <c r="S122" s="21"/>
      <c r="T122" s="22"/>
      <c r="U122" s="22"/>
      <c r="V122" s="22"/>
      <c r="W122" s="21"/>
      <c r="X122" s="21"/>
      <c r="Y122" s="21"/>
      <c r="Z122" s="22"/>
      <c r="AA122" s="22"/>
      <c r="AB122" s="21"/>
      <c r="AC122" s="21"/>
      <c r="AD122" s="21"/>
      <c r="AE122" s="21"/>
    </row>
    <row r="123" ht="12.75" customHeight="1">
      <c r="A123" s="19">
        <v>46385.0</v>
      </c>
      <c r="B123" s="18" t="s">
        <v>55</v>
      </c>
      <c r="C123" s="21"/>
      <c r="D123" s="21"/>
      <c r="E123" s="21"/>
      <c r="F123" s="21"/>
      <c r="G123" s="21"/>
      <c r="H123" s="21"/>
      <c r="I123" s="22" t="s">
        <v>127</v>
      </c>
      <c r="J123" s="22"/>
      <c r="K123" s="22"/>
      <c r="L123" s="22" t="s">
        <v>111</v>
      </c>
      <c r="M123" s="22" t="s">
        <v>121</v>
      </c>
      <c r="N123" s="22"/>
      <c r="O123" s="21"/>
      <c r="P123" s="21"/>
      <c r="Q123" s="21"/>
      <c r="R123" s="21"/>
      <c r="S123" s="21"/>
      <c r="T123" s="22"/>
      <c r="U123" s="22"/>
      <c r="V123" s="22"/>
      <c r="W123" s="21"/>
      <c r="X123" s="21"/>
      <c r="Y123" s="21"/>
      <c r="Z123" s="22"/>
      <c r="AA123" s="22"/>
      <c r="AB123" s="21"/>
      <c r="AC123" s="21"/>
      <c r="AD123" s="21"/>
      <c r="AE123" s="21"/>
    </row>
    <row r="124" ht="12.75" customHeight="1">
      <c r="A124" s="19">
        <v>46386.0</v>
      </c>
      <c r="B124" s="18" t="s">
        <v>65</v>
      </c>
      <c r="C124" s="21"/>
      <c r="D124" s="21"/>
      <c r="E124" s="21"/>
      <c r="F124" s="21"/>
      <c r="G124" s="21"/>
      <c r="H124" s="21"/>
      <c r="I124" s="22"/>
      <c r="J124" s="22"/>
      <c r="K124" s="22"/>
      <c r="L124" s="22"/>
      <c r="M124" s="22"/>
      <c r="N124" s="22"/>
      <c r="O124" s="21"/>
      <c r="P124" s="21"/>
      <c r="Q124" s="21"/>
      <c r="R124" s="21"/>
      <c r="S124" s="21"/>
      <c r="T124" s="22"/>
      <c r="U124" s="22"/>
      <c r="V124" s="22"/>
      <c r="W124" s="21"/>
      <c r="X124" s="21"/>
      <c r="Y124" s="21"/>
      <c r="Z124" s="22"/>
      <c r="AA124" s="22"/>
      <c r="AB124" s="21"/>
      <c r="AC124" s="21"/>
      <c r="AD124" s="21"/>
      <c r="AE124" s="21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</row>
    <row r="96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</row>
    <row r="96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</row>
    <row r="967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</row>
    <row r="968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</row>
    <row r="96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</row>
    <row r="970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</row>
    <row r="971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</row>
    <row r="972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</row>
    <row r="97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</row>
    <row r="974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</row>
    <row r="97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</row>
    <row r="97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</row>
    <row r="977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</row>
    <row r="978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</row>
    <row r="97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</row>
    <row r="980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</row>
    <row r="981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</row>
    <row r="982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</row>
    <row r="98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</row>
    <row r="984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</row>
    <row r="98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</row>
    <row r="98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</row>
    <row r="987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</row>
    <row r="988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</row>
    <row r="98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</row>
    <row r="990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</row>
    <row r="991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</row>
    <row r="992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</row>
    <row r="993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</row>
    <row r="994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</row>
    <row r="99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</row>
    <row r="99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</row>
    <row r="997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</row>
    <row r="998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</row>
    <row r="999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</row>
    <row r="1000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</row>
  </sheetData>
  <mergeCells count="14">
    <mergeCell ref="C4:H4"/>
    <mergeCell ref="I4:N4"/>
    <mergeCell ref="O4:S4"/>
    <mergeCell ref="T4:V4"/>
    <mergeCell ref="W4:Y4"/>
    <mergeCell ref="Z4:AA4"/>
    <mergeCell ref="AB4:AE4"/>
    <mergeCell ref="C3:H3"/>
    <mergeCell ref="I3:N3"/>
    <mergeCell ref="O3:S3"/>
    <mergeCell ref="T3:V3"/>
    <mergeCell ref="W3:Y3"/>
    <mergeCell ref="Z3:AA3"/>
    <mergeCell ref="AB3:AE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2.14"/>
    <col customWidth="1" min="3" max="8" width="8.71"/>
    <col customWidth="1" min="9" max="9" width="12.14"/>
    <col customWidth="1" min="10" max="15" width="8.71"/>
    <col customWidth="1" min="16" max="16" width="12.14"/>
    <col customWidth="1" min="17" max="17" width="12.29"/>
    <col customWidth="1" min="18" max="25" width="8.71"/>
    <col customWidth="1" min="26" max="26" width="12.29"/>
    <col customWidth="1" min="27" max="27" width="10.57"/>
  </cols>
  <sheetData>
    <row r="3">
      <c r="B3" s="1">
        <v>2026.0</v>
      </c>
      <c r="Z3" s="1">
        <v>2026.0</v>
      </c>
    </row>
    <row r="4">
      <c r="B4" s="2"/>
      <c r="C4" s="2" t="s">
        <v>0</v>
      </c>
      <c r="D4" s="2"/>
      <c r="E4" s="2"/>
      <c r="F4" s="2"/>
      <c r="G4" s="2"/>
      <c r="I4" s="2"/>
      <c r="J4" s="2" t="s">
        <v>1</v>
      </c>
      <c r="K4" s="2"/>
      <c r="L4" s="2"/>
      <c r="M4" s="2"/>
      <c r="N4" s="2"/>
      <c r="Q4" s="2"/>
      <c r="R4" s="2" t="s">
        <v>2</v>
      </c>
      <c r="S4" s="2"/>
      <c r="T4" s="2"/>
      <c r="U4" s="2"/>
      <c r="V4" s="2"/>
      <c r="W4" s="2"/>
      <c r="Z4" s="2" t="s">
        <v>0</v>
      </c>
    </row>
    <row r="5">
      <c r="B5" s="2" t="s">
        <v>3</v>
      </c>
      <c r="C5" s="2"/>
      <c r="D5" s="4">
        <v>5.0</v>
      </c>
      <c r="E5" s="2">
        <v>12.0</v>
      </c>
      <c r="F5" s="2">
        <f t="shared" ref="F5:G5" si="1">E5+7</f>
        <v>19</v>
      </c>
      <c r="G5" s="2">
        <f t="shared" si="1"/>
        <v>26</v>
      </c>
      <c r="I5" s="2" t="s">
        <v>3</v>
      </c>
      <c r="J5" s="2"/>
      <c r="K5" s="2">
        <f>J11+1</f>
        <v>2</v>
      </c>
      <c r="L5" s="2">
        <f t="shared" ref="L5:N5" si="2">K5+7</f>
        <v>9</v>
      </c>
      <c r="M5" s="2">
        <f t="shared" si="2"/>
        <v>16</v>
      </c>
      <c r="N5" s="4">
        <f t="shared" si="2"/>
        <v>23</v>
      </c>
      <c r="Q5" s="2" t="s">
        <v>3</v>
      </c>
      <c r="R5" s="2"/>
      <c r="S5" s="2">
        <f>R11+1</f>
        <v>2</v>
      </c>
      <c r="T5" s="4">
        <f t="shared" ref="T5:W5" si="3">S5+7</f>
        <v>9</v>
      </c>
      <c r="U5" s="2">
        <f t="shared" si="3"/>
        <v>16</v>
      </c>
      <c r="V5" s="2">
        <f t="shared" si="3"/>
        <v>23</v>
      </c>
      <c r="W5" s="2">
        <f t="shared" si="3"/>
        <v>30</v>
      </c>
      <c r="Y5" s="1">
        <v>1.0</v>
      </c>
      <c r="Z5" s="2" t="s">
        <v>3</v>
      </c>
      <c r="AA5" s="12">
        <v>46034.0</v>
      </c>
    </row>
    <row r="6">
      <c r="B6" s="2" t="s">
        <v>23</v>
      </c>
      <c r="C6" s="2"/>
      <c r="D6" s="4">
        <f t="shared" ref="D6:G6" si="4">D5+1</f>
        <v>6</v>
      </c>
      <c r="E6" s="2">
        <f t="shared" si="4"/>
        <v>13</v>
      </c>
      <c r="F6" s="2">
        <f t="shared" si="4"/>
        <v>20</v>
      </c>
      <c r="G6" s="2">
        <f t="shared" si="4"/>
        <v>27</v>
      </c>
      <c r="I6" s="2" t="s">
        <v>23</v>
      </c>
      <c r="J6" s="2"/>
      <c r="K6" s="2">
        <f t="shared" ref="K6:N6" si="5">K5+1</f>
        <v>3</v>
      </c>
      <c r="L6" s="2">
        <f t="shared" si="5"/>
        <v>10</v>
      </c>
      <c r="M6" s="2">
        <f t="shared" si="5"/>
        <v>17</v>
      </c>
      <c r="N6" s="2">
        <f t="shared" si="5"/>
        <v>24</v>
      </c>
      <c r="Q6" s="2" t="s">
        <v>23</v>
      </c>
      <c r="R6" s="2"/>
      <c r="S6" s="2">
        <f t="shared" ref="S6:W6" si="6">S5+1</f>
        <v>3</v>
      </c>
      <c r="T6" s="2">
        <f t="shared" si="6"/>
        <v>10</v>
      </c>
      <c r="U6" s="2">
        <f t="shared" si="6"/>
        <v>17</v>
      </c>
      <c r="V6" s="2">
        <f t="shared" si="6"/>
        <v>24</v>
      </c>
      <c r="W6" s="2">
        <f t="shared" si="6"/>
        <v>31</v>
      </c>
      <c r="Y6" s="1">
        <v>2.0</v>
      </c>
      <c r="Z6" s="2" t="s">
        <v>23</v>
      </c>
      <c r="AA6" s="12">
        <v>46035.0</v>
      </c>
    </row>
    <row r="7">
      <c r="B7" s="2" t="s">
        <v>50</v>
      </c>
      <c r="C7" s="2"/>
      <c r="D7" s="4">
        <f t="shared" ref="D7:G7" si="7">D6+1</f>
        <v>7</v>
      </c>
      <c r="E7" s="2">
        <f t="shared" si="7"/>
        <v>14</v>
      </c>
      <c r="F7" s="2">
        <f t="shared" si="7"/>
        <v>21</v>
      </c>
      <c r="G7" s="2">
        <f t="shared" si="7"/>
        <v>28</v>
      </c>
      <c r="I7" s="2" t="s">
        <v>50</v>
      </c>
      <c r="J7" s="2"/>
      <c r="K7" s="2">
        <f t="shared" ref="K7:N7" si="8">K6+1</f>
        <v>4</v>
      </c>
      <c r="L7" s="2">
        <f t="shared" si="8"/>
        <v>11</v>
      </c>
      <c r="M7" s="2">
        <f t="shared" si="8"/>
        <v>18</v>
      </c>
      <c r="N7" s="2">
        <f t="shared" si="8"/>
        <v>25</v>
      </c>
      <c r="Q7" s="2" t="s">
        <v>50</v>
      </c>
      <c r="R7" s="2"/>
      <c r="S7" s="2">
        <f t="shared" ref="S7:V7" si="9">S6+1</f>
        <v>4</v>
      </c>
      <c r="T7" s="2">
        <f t="shared" si="9"/>
        <v>11</v>
      </c>
      <c r="U7" s="2">
        <f t="shared" si="9"/>
        <v>18</v>
      </c>
      <c r="V7" s="2">
        <f t="shared" si="9"/>
        <v>25</v>
      </c>
      <c r="W7" s="2"/>
      <c r="Y7" s="1">
        <v>3.0</v>
      </c>
      <c r="Z7" s="2" t="s">
        <v>50</v>
      </c>
      <c r="AA7" s="12">
        <v>46036.0</v>
      </c>
    </row>
    <row r="8">
      <c r="B8" s="2" t="s">
        <v>71</v>
      </c>
      <c r="C8" s="4">
        <v>1.0</v>
      </c>
      <c r="D8" s="4">
        <f t="shared" ref="D8:G8" si="10">D7+1</f>
        <v>8</v>
      </c>
      <c r="E8" s="2">
        <f t="shared" si="10"/>
        <v>15</v>
      </c>
      <c r="F8" s="2">
        <f t="shared" si="10"/>
        <v>22</v>
      </c>
      <c r="G8" s="2">
        <f t="shared" si="10"/>
        <v>29</v>
      </c>
      <c r="I8" s="2" t="s">
        <v>71</v>
      </c>
      <c r="J8" s="2"/>
      <c r="K8" s="2">
        <f t="shared" ref="K8:N8" si="11">K7+1</f>
        <v>5</v>
      </c>
      <c r="L8" s="2">
        <f t="shared" si="11"/>
        <v>12</v>
      </c>
      <c r="M8" s="2">
        <f t="shared" si="11"/>
        <v>19</v>
      </c>
      <c r="N8" s="2">
        <f t="shared" si="11"/>
        <v>26</v>
      </c>
      <c r="Q8" s="2" t="s">
        <v>71</v>
      </c>
      <c r="R8" s="2"/>
      <c r="S8" s="2">
        <f t="shared" ref="S8:V8" si="12">S7+1</f>
        <v>5</v>
      </c>
      <c r="T8" s="2">
        <f t="shared" si="12"/>
        <v>12</v>
      </c>
      <c r="U8" s="2">
        <f t="shared" si="12"/>
        <v>19</v>
      </c>
      <c r="V8" s="2">
        <f t="shared" si="12"/>
        <v>26</v>
      </c>
      <c r="W8" s="2"/>
      <c r="Y8" s="1">
        <v>4.0</v>
      </c>
      <c r="Z8" s="2" t="s">
        <v>71</v>
      </c>
      <c r="AA8" s="12">
        <v>46037.0</v>
      </c>
    </row>
    <row r="9">
      <c r="B9" s="2" t="s">
        <v>88</v>
      </c>
      <c r="C9" s="4">
        <f t="shared" ref="C9:G9" si="13">C8+1</f>
        <v>2</v>
      </c>
      <c r="D9" s="4">
        <f t="shared" si="13"/>
        <v>9</v>
      </c>
      <c r="E9" s="2">
        <f t="shared" si="13"/>
        <v>16</v>
      </c>
      <c r="F9" s="2">
        <f t="shared" si="13"/>
        <v>23</v>
      </c>
      <c r="G9" s="2">
        <f t="shared" si="13"/>
        <v>30</v>
      </c>
      <c r="I9" s="2" t="s">
        <v>88</v>
      </c>
      <c r="J9" s="2"/>
      <c r="K9" s="2">
        <f t="shared" ref="K9:N9" si="14">K8+1</f>
        <v>6</v>
      </c>
      <c r="L9" s="2">
        <f t="shared" si="14"/>
        <v>13</v>
      </c>
      <c r="M9" s="2">
        <f t="shared" si="14"/>
        <v>20</v>
      </c>
      <c r="N9" s="2">
        <f t="shared" si="14"/>
        <v>27</v>
      </c>
      <c r="Q9" s="2" t="s">
        <v>88</v>
      </c>
      <c r="R9" s="2"/>
      <c r="S9" s="2">
        <f t="shared" ref="S9:V9" si="15">S8+1</f>
        <v>6</v>
      </c>
      <c r="T9" s="2">
        <f t="shared" si="15"/>
        <v>13</v>
      </c>
      <c r="U9" s="2">
        <f t="shared" si="15"/>
        <v>20</v>
      </c>
      <c r="V9" s="2">
        <f t="shared" si="15"/>
        <v>27</v>
      </c>
      <c r="W9" s="2"/>
      <c r="Y9" s="1">
        <v>5.0</v>
      </c>
      <c r="Z9" s="2" t="s">
        <v>88</v>
      </c>
      <c r="AA9" s="12">
        <v>46038.0</v>
      </c>
    </row>
    <row r="10">
      <c r="B10" s="2" t="s">
        <v>98</v>
      </c>
      <c r="C10" s="4">
        <f t="shared" ref="C10:G10" si="16">C9+1</f>
        <v>3</v>
      </c>
      <c r="D10" s="4">
        <f t="shared" si="16"/>
        <v>10</v>
      </c>
      <c r="E10" s="4">
        <f t="shared" si="16"/>
        <v>17</v>
      </c>
      <c r="F10" s="4">
        <f t="shared" si="16"/>
        <v>24</v>
      </c>
      <c r="G10" s="4">
        <f t="shared" si="16"/>
        <v>31</v>
      </c>
      <c r="I10" s="2" t="s">
        <v>98</v>
      </c>
      <c r="J10" s="2"/>
      <c r="K10" s="4">
        <f t="shared" ref="K10:N10" si="17">K9+1</f>
        <v>7</v>
      </c>
      <c r="L10" s="4">
        <f t="shared" si="17"/>
        <v>14</v>
      </c>
      <c r="M10" s="4">
        <f t="shared" si="17"/>
        <v>21</v>
      </c>
      <c r="N10" s="4">
        <f t="shared" si="17"/>
        <v>28</v>
      </c>
      <c r="Q10" s="2" t="s">
        <v>98</v>
      </c>
      <c r="R10" s="2"/>
      <c r="S10" s="4">
        <f t="shared" ref="S10:V10" si="18">S9+1</f>
        <v>7</v>
      </c>
      <c r="T10" s="4">
        <f t="shared" si="18"/>
        <v>14</v>
      </c>
      <c r="U10" s="4">
        <f t="shared" si="18"/>
        <v>21</v>
      </c>
      <c r="V10" s="4">
        <f t="shared" si="18"/>
        <v>28</v>
      </c>
      <c r="W10" s="2"/>
      <c r="Z10" s="2" t="s">
        <v>98</v>
      </c>
      <c r="AA10" s="12">
        <v>46039.0</v>
      </c>
    </row>
    <row r="11">
      <c r="B11" s="2" t="s">
        <v>123</v>
      </c>
      <c r="C11" s="4">
        <f t="shared" ref="C11:F11" si="19">C10+1</f>
        <v>4</v>
      </c>
      <c r="D11" s="4">
        <f t="shared" si="19"/>
        <v>11</v>
      </c>
      <c r="E11" s="4">
        <f t="shared" si="19"/>
        <v>18</v>
      </c>
      <c r="F11" s="4">
        <f t="shared" si="19"/>
        <v>25</v>
      </c>
      <c r="G11" s="2"/>
      <c r="I11" s="2" t="s">
        <v>123</v>
      </c>
      <c r="J11" s="4">
        <v>1.0</v>
      </c>
      <c r="K11" s="4">
        <f t="shared" ref="K11:M11" si="20">K10+1</f>
        <v>8</v>
      </c>
      <c r="L11" s="4">
        <f t="shared" si="20"/>
        <v>15</v>
      </c>
      <c r="M11" s="4">
        <f t="shared" si="20"/>
        <v>22</v>
      </c>
      <c r="N11" s="2"/>
      <c r="Q11" s="2" t="s">
        <v>123</v>
      </c>
      <c r="R11" s="4">
        <v>1.0</v>
      </c>
      <c r="S11" s="4">
        <f t="shared" ref="S11:V11" si="21">S10+1</f>
        <v>8</v>
      </c>
      <c r="T11" s="4">
        <f t="shared" si="21"/>
        <v>15</v>
      </c>
      <c r="U11" s="4">
        <f t="shared" si="21"/>
        <v>22</v>
      </c>
      <c r="V11" s="4">
        <f t="shared" si="21"/>
        <v>29</v>
      </c>
      <c r="W11" s="2"/>
      <c r="Z11" s="2" t="s">
        <v>123</v>
      </c>
      <c r="AA11" s="12">
        <v>46040.0</v>
      </c>
    </row>
    <row r="12">
      <c r="Z12" s="2" t="s">
        <v>3</v>
      </c>
      <c r="AA12" s="12">
        <v>46041.0</v>
      </c>
    </row>
    <row r="13">
      <c r="Z13" s="2" t="s">
        <v>23</v>
      </c>
      <c r="AA13" s="12">
        <v>46042.0</v>
      </c>
    </row>
    <row r="14">
      <c r="B14" s="2"/>
      <c r="C14" s="2" t="s">
        <v>135</v>
      </c>
      <c r="D14" s="2"/>
      <c r="E14" s="2"/>
      <c r="F14" s="2"/>
      <c r="G14" s="2"/>
      <c r="H14" s="2"/>
      <c r="I14" s="2"/>
      <c r="J14" s="2" t="s">
        <v>136</v>
      </c>
      <c r="K14" s="2"/>
      <c r="L14" s="2"/>
      <c r="M14" s="2"/>
      <c r="N14" s="2"/>
      <c r="Q14" s="2"/>
      <c r="R14" s="2" t="s">
        <v>138</v>
      </c>
      <c r="S14" s="2"/>
      <c r="T14" s="2"/>
      <c r="U14" s="2"/>
      <c r="V14" s="2"/>
      <c r="Z14" s="2" t="s">
        <v>50</v>
      </c>
      <c r="AA14" s="12">
        <v>46043.0</v>
      </c>
    </row>
    <row r="15">
      <c r="B15" s="2" t="s">
        <v>3</v>
      </c>
      <c r="C15" s="2"/>
      <c r="D15" s="2">
        <f>C21+1</f>
        <v>6</v>
      </c>
      <c r="E15" s="2">
        <f t="shared" ref="E15:G15" si="22">D15+7</f>
        <v>13</v>
      </c>
      <c r="F15" s="2">
        <f t="shared" si="22"/>
        <v>20</v>
      </c>
      <c r="G15" s="2">
        <f t="shared" si="22"/>
        <v>27</v>
      </c>
      <c r="H15" s="2"/>
      <c r="I15" s="2" t="s">
        <v>3</v>
      </c>
      <c r="J15" s="2"/>
      <c r="K15" s="2">
        <f>J21+1</f>
        <v>4</v>
      </c>
      <c r="L15" s="4">
        <f t="shared" ref="L15:N15" si="23">K15+7</f>
        <v>11</v>
      </c>
      <c r="M15" s="2">
        <f t="shared" si="23"/>
        <v>18</v>
      </c>
      <c r="N15" s="2">
        <f t="shared" si="23"/>
        <v>25</v>
      </c>
      <c r="Q15" s="2" t="s">
        <v>3</v>
      </c>
      <c r="R15" s="2"/>
      <c r="S15" s="2">
        <f t="shared" ref="S15:V15" si="24">R15+7</f>
        <v>7</v>
      </c>
      <c r="T15" s="2">
        <f t="shared" si="24"/>
        <v>14</v>
      </c>
      <c r="U15" s="2">
        <f t="shared" si="24"/>
        <v>21</v>
      </c>
      <c r="V15" s="2">
        <f t="shared" si="24"/>
        <v>28</v>
      </c>
      <c r="Z15" s="2" t="s">
        <v>71</v>
      </c>
      <c r="AA15" s="12">
        <v>46044.0</v>
      </c>
    </row>
    <row r="16">
      <c r="B16" s="2" t="s">
        <v>23</v>
      </c>
      <c r="C16" s="2"/>
      <c r="D16" s="2">
        <f t="shared" ref="D16:G16" si="25">D15+1</f>
        <v>7</v>
      </c>
      <c r="E16" s="2">
        <f t="shared" si="25"/>
        <v>14</v>
      </c>
      <c r="F16" s="2">
        <f t="shared" si="25"/>
        <v>21</v>
      </c>
      <c r="G16" s="2">
        <f t="shared" si="25"/>
        <v>28</v>
      </c>
      <c r="H16" s="2"/>
      <c r="I16" s="2" t="s">
        <v>23</v>
      </c>
      <c r="J16" s="2"/>
      <c r="K16" s="2">
        <f t="shared" ref="K16:N16" si="26">K15+1</f>
        <v>5</v>
      </c>
      <c r="L16" s="2">
        <f t="shared" si="26"/>
        <v>12</v>
      </c>
      <c r="M16" s="2">
        <f t="shared" si="26"/>
        <v>19</v>
      </c>
      <c r="N16" s="2">
        <f t="shared" si="26"/>
        <v>26</v>
      </c>
      <c r="Q16" s="2" t="s">
        <v>23</v>
      </c>
      <c r="R16" s="2">
        <v>1.0</v>
      </c>
      <c r="S16" s="2">
        <f t="shared" ref="S16:V16" si="27">S15+1</f>
        <v>8</v>
      </c>
      <c r="T16" s="2">
        <f t="shared" si="27"/>
        <v>15</v>
      </c>
      <c r="U16" s="2">
        <f t="shared" si="27"/>
        <v>22</v>
      </c>
      <c r="V16" s="2">
        <f t="shared" si="27"/>
        <v>29</v>
      </c>
      <c r="Z16" s="2" t="s">
        <v>88</v>
      </c>
      <c r="AA16" s="12">
        <v>46045.0</v>
      </c>
    </row>
    <row r="17">
      <c r="B17" s="2" t="s">
        <v>50</v>
      </c>
      <c r="C17" s="2">
        <v>1.0</v>
      </c>
      <c r="D17" s="2">
        <f t="shared" ref="D17:G17" si="28">D16+1</f>
        <v>8</v>
      </c>
      <c r="E17" s="2">
        <f t="shared" si="28"/>
        <v>15</v>
      </c>
      <c r="F17" s="2">
        <f t="shared" si="28"/>
        <v>22</v>
      </c>
      <c r="G17" s="2">
        <f t="shared" si="28"/>
        <v>29</v>
      </c>
      <c r="H17" s="2"/>
      <c r="I17" s="2" t="s">
        <v>50</v>
      </c>
      <c r="J17" s="2"/>
      <c r="K17" s="2">
        <f t="shared" ref="K17:N17" si="29">K16+1</f>
        <v>6</v>
      </c>
      <c r="L17" s="2">
        <f t="shared" si="29"/>
        <v>13</v>
      </c>
      <c r="M17" s="2">
        <f t="shared" si="29"/>
        <v>20</v>
      </c>
      <c r="N17" s="2">
        <f t="shared" si="29"/>
        <v>27</v>
      </c>
      <c r="Q17" s="2" t="s">
        <v>50</v>
      </c>
      <c r="R17" s="2">
        <f t="shared" ref="R17:V17" si="30">R16+1</f>
        <v>2</v>
      </c>
      <c r="S17" s="2">
        <f t="shared" si="30"/>
        <v>9</v>
      </c>
      <c r="T17" s="2">
        <f t="shared" si="30"/>
        <v>16</v>
      </c>
      <c r="U17" s="2">
        <f t="shared" si="30"/>
        <v>23</v>
      </c>
      <c r="V17" s="2">
        <f t="shared" si="30"/>
        <v>30</v>
      </c>
      <c r="Z17" s="2" t="s">
        <v>98</v>
      </c>
      <c r="AA17" s="12">
        <v>46046.0</v>
      </c>
    </row>
    <row r="18">
      <c r="B18" s="2" t="s">
        <v>71</v>
      </c>
      <c r="C18" s="2">
        <f t="shared" ref="C18:G18" si="31">C17+1</f>
        <v>2</v>
      </c>
      <c r="D18" s="2">
        <f t="shared" si="31"/>
        <v>9</v>
      </c>
      <c r="E18" s="2">
        <f t="shared" si="31"/>
        <v>16</v>
      </c>
      <c r="F18" s="2">
        <f t="shared" si="31"/>
        <v>23</v>
      </c>
      <c r="G18" s="2">
        <f t="shared" si="31"/>
        <v>30</v>
      </c>
      <c r="H18" s="2"/>
      <c r="I18" s="2" t="s">
        <v>71</v>
      </c>
      <c r="J18" s="2"/>
      <c r="K18" s="2">
        <f t="shared" ref="K18:N18" si="32">K17+1</f>
        <v>7</v>
      </c>
      <c r="L18" s="2">
        <f t="shared" si="32"/>
        <v>14</v>
      </c>
      <c r="M18" s="2">
        <f t="shared" si="32"/>
        <v>21</v>
      </c>
      <c r="N18" s="2">
        <f t="shared" si="32"/>
        <v>28</v>
      </c>
      <c r="Q18" s="2" t="s">
        <v>71</v>
      </c>
      <c r="R18" s="2">
        <f t="shared" ref="R18:U18" si="33">R17+1</f>
        <v>3</v>
      </c>
      <c r="S18" s="2">
        <f t="shared" si="33"/>
        <v>10</v>
      </c>
      <c r="T18" s="2">
        <f t="shared" si="33"/>
        <v>17</v>
      </c>
      <c r="U18" s="2">
        <f t="shared" si="33"/>
        <v>24</v>
      </c>
      <c r="V18" s="2"/>
      <c r="Z18" s="2" t="s">
        <v>123</v>
      </c>
      <c r="AA18" s="12">
        <v>46047.0</v>
      </c>
    </row>
    <row r="19">
      <c r="B19" s="2" t="s">
        <v>88</v>
      </c>
      <c r="C19" s="2">
        <f t="shared" ref="C19:F19" si="34">C18+1</f>
        <v>3</v>
      </c>
      <c r="D19" s="2">
        <f t="shared" si="34"/>
        <v>10</v>
      </c>
      <c r="E19" s="2">
        <f t="shared" si="34"/>
        <v>17</v>
      </c>
      <c r="F19" s="2">
        <f t="shared" si="34"/>
        <v>24</v>
      </c>
      <c r="G19" s="2"/>
      <c r="H19" s="2"/>
      <c r="I19" s="2" t="s">
        <v>88</v>
      </c>
      <c r="J19" s="2">
        <v>1.0</v>
      </c>
      <c r="K19" s="2">
        <f t="shared" ref="K19:N19" si="35">K18+1</f>
        <v>8</v>
      </c>
      <c r="L19" s="2">
        <f t="shared" si="35"/>
        <v>15</v>
      </c>
      <c r="M19" s="2">
        <f t="shared" si="35"/>
        <v>22</v>
      </c>
      <c r="N19" s="2">
        <f t="shared" si="35"/>
        <v>29</v>
      </c>
      <c r="Q19" s="2" t="s">
        <v>88</v>
      </c>
      <c r="R19" s="2">
        <f t="shared" ref="R19:U19" si="36">R18+1</f>
        <v>4</v>
      </c>
      <c r="S19" s="2">
        <f t="shared" si="36"/>
        <v>11</v>
      </c>
      <c r="T19" s="2">
        <f t="shared" si="36"/>
        <v>18</v>
      </c>
      <c r="U19" s="2">
        <f t="shared" si="36"/>
        <v>25</v>
      </c>
      <c r="V19" s="2"/>
      <c r="Z19" s="2" t="s">
        <v>3</v>
      </c>
      <c r="AA19" s="12">
        <v>46048.0</v>
      </c>
    </row>
    <row r="20">
      <c r="B20" s="2" t="s">
        <v>98</v>
      </c>
      <c r="C20" s="4">
        <f t="shared" ref="C20:F20" si="37">C19+1</f>
        <v>4</v>
      </c>
      <c r="D20" s="4">
        <f t="shared" si="37"/>
        <v>11</v>
      </c>
      <c r="E20" s="4">
        <f t="shared" si="37"/>
        <v>18</v>
      </c>
      <c r="F20" s="4">
        <f t="shared" si="37"/>
        <v>25</v>
      </c>
      <c r="G20" s="2"/>
      <c r="H20" s="2"/>
      <c r="I20" s="2" t="s">
        <v>98</v>
      </c>
      <c r="J20" s="4">
        <f t="shared" ref="J20:N20" si="38">J19+1</f>
        <v>2</v>
      </c>
      <c r="K20" s="4">
        <f t="shared" si="38"/>
        <v>9</v>
      </c>
      <c r="L20" s="4">
        <f t="shared" si="38"/>
        <v>16</v>
      </c>
      <c r="M20" s="4">
        <f t="shared" si="38"/>
        <v>23</v>
      </c>
      <c r="N20" s="4">
        <f t="shared" si="38"/>
        <v>30</v>
      </c>
      <c r="Q20" s="2" t="s">
        <v>98</v>
      </c>
      <c r="R20" s="4">
        <f t="shared" ref="R20:U20" si="39">R19+1</f>
        <v>5</v>
      </c>
      <c r="S20" s="4">
        <f t="shared" si="39"/>
        <v>12</v>
      </c>
      <c r="T20" s="4">
        <f t="shared" si="39"/>
        <v>19</v>
      </c>
      <c r="U20" s="4">
        <f t="shared" si="39"/>
        <v>26</v>
      </c>
      <c r="V20" s="2"/>
      <c r="Z20" s="2" t="s">
        <v>23</v>
      </c>
      <c r="AA20" s="12">
        <v>46049.0</v>
      </c>
    </row>
    <row r="21" ht="15.75" customHeight="1">
      <c r="B21" s="2" t="s">
        <v>123</v>
      </c>
      <c r="C21" s="4">
        <f t="shared" ref="C21:F21" si="40">C20+1</f>
        <v>5</v>
      </c>
      <c r="D21" s="4">
        <f t="shared" si="40"/>
        <v>12</v>
      </c>
      <c r="E21" s="4">
        <f t="shared" si="40"/>
        <v>19</v>
      </c>
      <c r="F21" s="4">
        <f t="shared" si="40"/>
        <v>26</v>
      </c>
      <c r="G21" s="2"/>
      <c r="H21" s="2"/>
      <c r="I21" s="2" t="s">
        <v>123</v>
      </c>
      <c r="J21" s="4">
        <f t="shared" ref="J21:N21" si="41">J20+1</f>
        <v>3</v>
      </c>
      <c r="K21" s="4">
        <f t="shared" si="41"/>
        <v>10</v>
      </c>
      <c r="L21" s="4">
        <f t="shared" si="41"/>
        <v>17</v>
      </c>
      <c r="M21" s="4">
        <f t="shared" si="41"/>
        <v>24</v>
      </c>
      <c r="N21" s="4">
        <f t="shared" si="41"/>
        <v>31</v>
      </c>
      <c r="Q21" s="2" t="s">
        <v>123</v>
      </c>
      <c r="R21" s="4">
        <f t="shared" ref="R21:U21" si="42">R20+1</f>
        <v>6</v>
      </c>
      <c r="S21" s="4">
        <f t="shared" si="42"/>
        <v>13</v>
      </c>
      <c r="T21" s="4">
        <f t="shared" si="42"/>
        <v>20</v>
      </c>
      <c r="U21" s="4">
        <f t="shared" si="42"/>
        <v>27</v>
      </c>
      <c r="V21" s="2"/>
      <c r="Z21" s="2" t="s">
        <v>50</v>
      </c>
      <c r="AA21" s="12">
        <v>46050.0</v>
      </c>
    </row>
    <row r="22" ht="15.75" customHeight="1">
      <c r="Z22" s="2" t="s">
        <v>71</v>
      </c>
      <c r="AA22" s="12">
        <v>46051.0</v>
      </c>
    </row>
    <row r="23" ht="15.75" customHeight="1">
      <c r="Z23" s="2" t="s">
        <v>88</v>
      </c>
      <c r="AA23" s="12">
        <v>46052.0</v>
      </c>
    </row>
    <row r="24" ht="15.75" customHeight="1">
      <c r="B24" s="2"/>
      <c r="C24" s="2" t="s">
        <v>176</v>
      </c>
      <c r="D24" s="2"/>
      <c r="E24" s="2"/>
      <c r="F24" s="2"/>
      <c r="G24" s="2"/>
      <c r="I24" s="2"/>
      <c r="J24" s="2" t="s">
        <v>177</v>
      </c>
      <c r="K24" s="2"/>
      <c r="L24" s="2"/>
      <c r="M24" s="2"/>
      <c r="N24" s="2"/>
      <c r="O24" s="2"/>
      <c r="Q24" s="2"/>
      <c r="R24" s="2" t="s">
        <v>179</v>
      </c>
      <c r="S24" s="2"/>
      <c r="T24" s="2"/>
      <c r="U24" s="2"/>
      <c r="V24" s="2"/>
      <c r="W24" s="2"/>
      <c r="Z24" s="2" t="s">
        <v>98</v>
      </c>
      <c r="AA24" s="12">
        <v>46053.0</v>
      </c>
    </row>
    <row r="25" ht="15.75" customHeight="1">
      <c r="B25" s="2" t="s">
        <v>3</v>
      </c>
      <c r="C25" s="2"/>
      <c r="D25" s="2">
        <f>C31+1</f>
        <v>5</v>
      </c>
      <c r="E25" s="2">
        <f t="shared" ref="E25:G25" si="43">D25+7</f>
        <v>12</v>
      </c>
      <c r="F25" s="2">
        <f t="shared" si="43"/>
        <v>19</v>
      </c>
      <c r="G25" s="2">
        <f t="shared" si="43"/>
        <v>26</v>
      </c>
      <c r="I25" s="2" t="s">
        <v>3</v>
      </c>
      <c r="J25" s="2"/>
      <c r="K25" s="2">
        <f>J31+1</f>
        <v>2</v>
      </c>
      <c r="L25" s="2">
        <f t="shared" ref="L25:O25" si="44">K25+7</f>
        <v>9</v>
      </c>
      <c r="M25" s="2">
        <f t="shared" si="44"/>
        <v>16</v>
      </c>
      <c r="N25" s="2">
        <f t="shared" si="44"/>
        <v>23</v>
      </c>
      <c r="O25" s="2">
        <f t="shared" si="44"/>
        <v>30</v>
      </c>
      <c r="Q25" s="2" t="s">
        <v>3</v>
      </c>
      <c r="R25" s="2"/>
      <c r="S25" s="2">
        <f>R31+1</f>
        <v>7</v>
      </c>
      <c r="T25" s="2">
        <f t="shared" ref="T25:V25" si="45">S25+7</f>
        <v>14</v>
      </c>
      <c r="U25" s="2">
        <f t="shared" si="45"/>
        <v>21</v>
      </c>
      <c r="V25" s="2">
        <f t="shared" si="45"/>
        <v>28</v>
      </c>
      <c r="W25" s="2"/>
      <c r="Z25" s="2"/>
      <c r="AA25" s="2"/>
    </row>
    <row r="26" ht="15.75" customHeight="1">
      <c r="B26" s="2" t="s">
        <v>23</v>
      </c>
      <c r="D26" s="2">
        <f t="shared" ref="D26:G26" si="46">D25+1</f>
        <v>6</v>
      </c>
      <c r="E26" s="2">
        <f t="shared" si="46"/>
        <v>13</v>
      </c>
      <c r="F26" s="2">
        <f t="shared" si="46"/>
        <v>20</v>
      </c>
      <c r="G26" s="2">
        <f t="shared" si="46"/>
        <v>27</v>
      </c>
      <c r="I26" s="2" t="s">
        <v>23</v>
      </c>
      <c r="K26" s="2">
        <f t="shared" ref="K26:N26" si="47">K25+1</f>
        <v>3</v>
      </c>
      <c r="L26" s="2">
        <f t="shared" si="47"/>
        <v>10</v>
      </c>
      <c r="M26" s="2">
        <f t="shared" si="47"/>
        <v>17</v>
      </c>
      <c r="N26" s="2">
        <f t="shared" si="47"/>
        <v>24</v>
      </c>
      <c r="O26" s="2"/>
      <c r="Q26" s="2" t="s">
        <v>23</v>
      </c>
      <c r="R26" s="2">
        <v>1.0</v>
      </c>
      <c r="S26" s="2">
        <f t="shared" ref="S26:V26" si="48">S25+1</f>
        <v>8</v>
      </c>
      <c r="T26" s="2">
        <f t="shared" si="48"/>
        <v>15</v>
      </c>
      <c r="U26" s="2">
        <f t="shared" si="48"/>
        <v>22</v>
      </c>
      <c r="V26" s="2">
        <f t="shared" si="48"/>
        <v>29</v>
      </c>
      <c r="W26" s="2"/>
    </row>
    <row r="27" ht="15.75" customHeight="1">
      <c r="B27" s="2" t="s">
        <v>50</v>
      </c>
      <c r="C27" s="2"/>
      <c r="D27" s="2">
        <f t="shared" ref="D27:G27" si="49">D26+1</f>
        <v>7</v>
      </c>
      <c r="E27" s="2">
        <f t="shared" si="49"/>
        <v>14</v>
      </c>
      <c r="F27" s="2">
        <f t="shared" si="49"/>
        <v>21</v>
      </c>
      <c r="G27" s="2">
        <f t="shared" si="49"/>
        <v>28</v>
      </c>
      <c r="I27" s="2" t="s">
        <v>50</v>
      </c>
      <c r="J27" s="2"/>
      <c r="K27" s="4">
        <f t="shared" ref="K27:N27" si="50">K26+1</f>
        <v>4</v>
      </c>
      <c r="L27" s="2">
        <f t="shared" si="50"/>
        <v>11</v>
      </c>
      <c r="M27" s="2">
        <f t="shared" si="50"/>
        <v>18</v>
      </c>
      <c r="N27" s="2">
        <f t="shared" si="50"/>
        <v>25</v>
      </c>
      <c r="O27" s="2"/>
      <c r="Q27" s="2" t="s">
        <v>50</v>
      </c>
      <c r="R27" s="2">
        <f t="shared" ref="R27:V27" si="51">R26+1</f>
        <v>2</v>
      </c>
      <c r="S27" s="2">
        <f t="shared" si="51"/>
        <v>9</v>
      </c>
      <c r="T27" s="2">
        <f t="shared" si="51"/>
        <v>16</v>
      </c>
      <c r="U27" s="2">
        <f t="shared" si="51"/>
        <v>23</v>
      </c>
      <c r="V27" s="2">
        <f t="shared" si="51"/>
        <v>30</v>
      </c>
      <c r="W27" s="2"/>
      <c r="Z27" s="1" t="s">
        <v>200</v>
      </c>
    </row>
    <row r="28" ht="15.75" customHeight="1">
      <c r="B28" s="2" t="s">
        <v>71</v>
      </c>
      <c r="C28" s="2">
        <v>1.0</v>
      </c>
      <c r="D28" s="2">
        <f t="shared" ref="D28:G28" si="52">D27+1</f>
        <v>8</v>
      </c>
      <c r="E28" s="2">
        <f t="shared" si="52"/>
        <v>15</v>
      </c>
      <c r="F28" s="2">
        <f t="shared" si="52"/>
        <v>22</v>
      </c>
      <c r="G28" s="2">
        <f t="shared" si="52"/>
        <v>29</v>
      </c>
      <c r="I28" s="2" t="s">
        <v>71</v>
      </c>
      <c r="J28" s="2"/>
      <c r="K28" s="2">
        <f t="shared" ref="K28:N28" si="53">K27+1</f>
        <v>5</v>
      </c>
      <c r="L28" s="2">
        <f t="shared" si="53"/>
        <v>12</v>
      </c>
      <c r="M28" s="2">
        <f t="shared" si="53"/>
        <v>19</v>
      </c>
      <c r="N28" s="2">
        <f t="shared" si="53"/>
        <v>26</v>
      </c>
      <c r="O28" s="2"/>
      <c r="Q28" s="2" t="s">
        <v>71</v>
      </c>
      <c r="R28" s="2">
        <f t="shared" ref="R28:V28" si="54">R27+1</f>
        <v>3</v>
      </c>
      <c r="S28" s="2">
        <f t="shared" si="54"/>
        <v>10</v>
      </c>
      <c r="T28" s="2">
        <f t="shared" si="54"/>
        <v>17</v>
      </c>
      <c r="U28" s="2">
        <f t="shared" si="54"/>
        <v>24</v>
      </c>
      <c r="V28" s="4">
        <f t="shared" si="54"/>
        <v>31</v>
      </c>
      <c r="W28" s="2"/>
      <c r="Z28" s="2" t="s">
        <v>123</v>
      </c>
      <c r="AA28" s="12">
        <v>46054.0</v>
      </c>
    </row>
    <row r="29" ht="15.75" customHeight="1">
      <c r="B29" s="2" t="s">
        <v>88</v>
      </c>
      <c r="C29" s="2">
        <f t="shared" ref="C29:G29" si="55">C28+1</f>
        <v>2</v>
      </c>
      <c r="D29" s="2">
        <f t="shared" si="55"/>
        <v>9</v>
      </c>
      <c r="E29" s="2">
        <f t="shared" si="55"/>
        <v>16</v>
      </c>
      <c r="F29" s="2">
        <f t="shared" si="55"/>
        <v>23</v>
      </c>
      <c r="G29" s="2">
        <f t="shared" si="55"/>
        <v>30</v>
      </c>
      <c r="I29" s="2" t="s">
        <v>88</v>
      </c>
      <c r="J29" s="2"/>
      <c r="K29" s="2">
        <f t="shared" ref="K29:N29" si="56">K28+1</f>
        <v>6</v>
      </c>
      <c r="L29" s="2">
        <f t="shared" si="56"/>
        <v>13</v>
      </c>
      <c r="M29" s="2">
        <f t="shared" si="56"/>
        <v>20</v>
      </c>
      <c r="N29" s="2">
        <f t="shared" si="56"/>
        <v>27</v>
      </c>
      <c r="O29" s="2"/>
      <c r="Q29" s="2" t="s">
        <v>88</v>
      </c>
      <c r="R29" s="2">
        <f t="shared" ref="R29:U29" si="57">R28+1</f>
        <v>4</v>
      </c>
      <c r="S29" s="2">
        <f t="shared" si="57"/>
        <v>11</v>
      </c>
      <c r="T29" s="2">
        <f t="shared" si="57"/>
        <v>18</v>
      </c>
      <c r="U29" s="2">
        <f t="shared" si="57"/>
        <v>25</v>
      </c>
      <c r="V29" s="2"/>
      <c r="W29" s="2"/>
      <c r="Z29" s="2" t="s">
        <v>3</v>
      </c>
      <c r="AA29" s="12">
        <v>46055.0</v>
      </c>
    </row>
    <row r="30" ht="15.75" customHeight="1">
      <c r="B30" s="2" t="s">
        <v>98</v>
      </c>
      <c r="C30" s="4">
        <f t="shared" ref="C30:G30" si="58">C29+1</f>
        <v>3</v>
      </c>
      <c r="D30" s="4">
        <f t="shared" si="58"/>
        <v>10</v>
      </c>
      <c r="E30" s="4">
        <f t="shared" si="58"/>
        <v>17</v>
      </c>
      <c r="F30" s="4">
        <f t="shared" si="58"/>
        <v>24</v>
      </c>
      <c r="G30" s="4">
        <f t="shared" si="58"/>
        <v>31</v>
      </c>
      <c r="I30" s="2" t="s">
        <v>98</v>
      </c>
      <c r="J30" s="2"/>
      <c r="K30" s="4">
        <f t="shared" ref="K30:N30" si="59">K29+1</f>
        <v>7</v>
      </c>
      <c r="L30" s="4">
        <f t="shared" si="59"/>
        <v>14</v>
      </c>
      <c r="M30" s="4">
        <f t="shared" si="59"/>
        <v>21</v>
      </c>
      <c r="N30" s="4">
        <f t="shared" si="59"/>
        <v>28</v>
      </c>
      <c r="O30" s="2"/>
      <c r="Q30" s="2" t="s">
        <v>98</v>
      </c>
      <c r="R30" s="4">
        <f t="shared" ref="R30:U30" si="60">R29+1</f>
        <v>5</v>
      </c>
      <c r="S30" s="4">
        <f t="shared" si="60"/>
        <v>12</v>
      </c>
      <c r="T30" s="4">
        <f t="shared" si="60"/>
        <v>19</v>
      </c>
      <c r="U30" s="4">
        <f t="shared" si="60"/>
        <v>26</v>
      </c>
      <c r="V30" s="2"/>
      <c r="W30" s="2"/>
      <c r="Z30" s="2" t="s">
        <v>23</v>
      </c>
      <c r="AA30" s="12">
        <v>46056.0</v>
      </c>
    </row>
    <row r="31" ht="15.75" customHeight="1">
      <c r="B31" s="2" t="s">
        <v>123</v>
      </c>
      <c r="C31" s="4">
        <f t="shared" ref="C31:F31" si="61">C30+1</f>
        <v>4</v>
      </c>
      <c r="D31" s="4">
        <f t="shared" si="61"/>
        <v>11</v>
      </c>
      <c r="E31" s="4">
        <f t="shared" si="61"/>
        <v>18</v>
      </c>
      <c r="F31" s="4">
        <f t="shared" si="61"/>
        <v>25</v>
      </c>
      <c r="G31" s="2"/>
      <c r="I31" s="2" t="s">
        <v>123</v>
      </c>
      <c r="J31" s="4">
        <v>1.0</v>
      </c>
      <c r="K31" s="4">
        <f t="shared" ref="K31:N31" si="62">K30+1</f>
        <v>8</v>
      </c>
      <c r="L31" s="4">
        <f t="shared" si="62"/>
        <v>15</v>
      </c>
      <c r="M31" s="4">
        <f t="shared" si="62"/>
        <v>22</v>
      </c>
      <c r="N31" s="4">
        <f t="shared" si="62"/>
        <v>29</v>
      </c>
      <c r="O31" s="2"/>
      <c r="Q31" s="2" t="s">
        <v>123</v>
      </c>
      <c r="R31" s="4">
        <f t="shared" ref="R31:U31" si="63">R30+1</f>
        <v>6</v>
      </c>
      <c r="S31" s="4">
        <f t="shared" si="63"/>
        <v>13</v>
      </c>
      <c r="T31" s="4">
        <f t="shared" si="63"/>
        <v>20</v>
      </c>
      <c r="U31" s="4">
        <f t="shared" si="63"/>
        <v>27</v>
      </c>
      <c r="V31" s="2"/>
      <c r="W31" s="2"/>
      <c r="Z31" s="2" t="s">
        <v>50</v>
      </c>
      <c r="AA31" s="12">
        <v>46057.0</v>
      </c>
    </row>
    <row r="32" ht="15.75" customHeight="1">
      <c r="Z32" s="2" t="s">
        <v>71</v>
      </c>
      <c r="AA32" s="12">
        <v>46058.0</v>
      </c>
    </row>
    <row r="33" ht="15.75" customHeight="1">
      <c r="B33" s="1">
        <v>2027.0</v>
      </c>
      <c r="Z33" s="2" t="s">
        <v>88</v>
      </c>
      <c r="AA33" s="12">
        <v>46059.0</v>
      </c>
    </row>
    <row r="34" ht="15.75" customHeight="1">
      <c r="B34" s="2"/>
      <c r="C34" s="2" t="s">
        <v>0</v>
      </c>
      <c r="D34" s="2"/>
      <c r="E34" s="2"/>
      <c r="F34" s="2"/>
      <c r="G34" s="2"/>
      <c r="I34" s="2"/>
      <c r="J34" s="2" t="s">
        <v>1</v>
      </c>
      <c r="K34" s="2"/>
      <c r="L34" s="2"/>
      <c r="M34" s="2"/>
      <c r="N34" s="2"/>
      <c r="Q34" s="2"/>
      <c r="R34" s="2" t="s">
        <v>2</v>
      </c>
      <c r="S34" s="2"/>
      <c r="T34" s="2"/>
      <c r="U34" s="2"/>
      <c r="V34" s="2"/>
      <c r="W34" s="2"/>
      <c r="Z34" s="2" t="s">
        <v>98</v>
      </c>
      <c r="AA34" s="12">
        <v>46060.0</v>
      </c>
    </row>
    <row r="35" ht="15.75" customHeight="1">
      <c r="B35" s="2" t="s">
        <v>3</v>
      </c>
      <c r="C35" s="2"/>
      <c r="D35" s="4">
        <f t="shared" ref="D35:E35" si="64">C41+1</f>
        <v>4</v>
      </c>
      <c r="E35" s="2">
        <f t="shared" si="64"/>
        <v>11</v>
      </c>
      <c r="F35" s="2">
        <f t="shared" ref="F35:G35" si="65">E35+7</f>
        <v>18</v>
      </c>
      <c r="G35" s="2">
        <f t="shared" si="65"/>
        <v>25</v>
      </c>
      <c r="I35" s="2" t="s">
        <v>3</v>
      </c>
      <c r="J35" s="2">
        <v>1.0</v>
      </c>
      <c r="K35" s="2">
        <f>J41+1</f>
        <v>8</v>
      </c>
      <c r="L35" s="2">
        <f t="shared" ref="L35:M35" si="66">K35+7</f>
        <v>15</v>
      </c>
      <c r="M35" s="2">
        <f t="shared" si="66"/>
        <v>22</v>
      </c>
      <c r="N35" s="2"/>
      <c r="Q35" s="2" t="s">
        <v>3</v>
      </c>
      <c r="R35" s="2">
        <v>1.0</v>
      </c>
      <c r="S35" s="4">
        <f>R41+1</f>
        <v>8</v>
      </c>
      <c r="T35" s="2">
        <f t="shared" ref="T35:V35" si="67">S35+7</f>
        <v>15</v>
      </c>
      <c r="U35" s="2">
        <f t="shared" si="67"/>
        <v>22</v>
      </c>
      <c r="V35" s="2">
        <f t="shared" si="67"/>
        <v>29</v>
      </c>
      <c r="W35" s="2"/>
      <c r="Z35" s="2" t="s">
        <v>123</v>
      </c>
      <c r="AA35" s="12">
        <v>46061.0</v>
      </c>
    </row>
    <row r="36" ht="15.75" customHeight="1">
      <c r="B36" s="2" t="s">
        <v>23</v>
      </c>
      <c r="C36" s="2"/>
      <c r="D36" s="4">
        <f t="shared" ref="D36:G36" si="68">D35+1</f>
        <v>5</v>
      </c>
      <c r="E36" s="2">
        <f t="shared" si="68"/>
        <v>12</v>
      </c>
      <c r="F36" s="2">
        <f t="shared" si="68"/>
        <v>19</v>
      </c>
      <c r="G36" s="2">
        <f t="shared" si="68"/>
        <v>26</v>
      </c>
      <c r="I36" s="2" t="s">
        <v>23</v>
      </c>
      <c r="J36" s="2">
        <f t="shared" ref="J36:M36" si="69">J35+1</f>
        <v>2</v>
      </c>
      <c r="K36" s="2">
        <f t="shared" si="69"/>
        <v>9</v>
      </c>
      <c r="L36" s="2">
        <f t="shared" si="69"/>
        <v>16</v>
      </c>
      <c r="M36" s="4">
        <f t="shared" si="69"/>
        <v>23</v>
      </c>
      <c r="N36" s="2"/>
      <c r="Q36" s="2" t="s">
        <v>23</v>
      </c>
      <c r="R36" s="2">
        <f t="shared" ref="R36:V36" si="70">R35+1</f>
        <v>2</v>
      </c>
      <c r="S36" s="2">
        <f t="shared" si="70"/>
        <v>9</v>
      </c>
      <c r="T36" s="2">
        <f t="shared" si="70"/>
        <v>16</v>
      </c>
      <c r="U36" s="2">
        <f t="shared" si="70"/>
        <v>23</v>
      </c>
      <c r="V36" s="2">
        <f t="shared" si="70"/>
        <v>30</v>
      </c>
      <c r="W36" s="2"/>
      <c r="Z36" s="2" t="s">
        <v>3</v>
      </c>
      <c r="AA36" s="12">
        <v>46062.0</v>
      </c>
    </row>
    <row r="37" ht="15.75" customHeight="1">
      <c r="B37" s="2" t="s">
        <v>50</v>
      </c>
      <c r="C37" s="2"/>
      <c r="D37" s="4">
        <f t="shared" ref="D37:G37" si="71">D36+1</f>
        <v>6</v>
      </c>
      <c r="E37" s="2">
        <f t="shared" si="71"/>
        <v>13</v>
      </c>
      <c r="F37" s="2">
        <f t="shared" si="71"/>
        <v>20</v>
      </c>
      <c r="G37" s="2">
        <f t="shared" si="71"/>
        <v>27</v>
      </c>
      <c r="I37" s="2" t="s">
        <v>50</v>
      </c>
      <c r="J37" s="2">
        <f t="shared" ref="J37:M37" si="72">J36+1</f>
        <v>3</v>
      </c>
      <c r="K37" s="2">
        <f t="shared" si="72"/>
        <v>10</v>
      </c>
      <c r="L37" s="2">
        <f t="shared" si="72"/>
        <v>17</v>
      </c>
      <c r="M37" s="2">
        <f t="shared" si="72"/>
        <v>24</v>
      </c>
      <c r="N37" s="2"/>
      <c r="Q37" s="2" t="s">
        <v>50</v>
      </c>
      <c r="R37" s="2">
        <f t="shared" ref="R37:V37" si="73">R36+1</f>
        <v>3</v>
      </c>
      <c r="S37" s="2">
        <f t="shared" si="73"/>
        <v>10</v>
      </c>
      <c r="T37" s="2">
        <f t="shared" si="73"/>
        <v>17</v>
      </c>
      <c r="U37" s="2">
        <f t="shared" si="73"/>
        <v>24</v>
      </c>
      <c r="V37" s="2">
        <f t="shared" si="73"/>
        <v>31</v>
      </c>
      <c r="W37" s="2"/>
      <c r="Z37" s="2" t="s">
        <v>23</v>
      </c>
      <c r="AA37" s="12">
        <v>46063.0</v>
      </c>
    </row>
    <row r="38" ht="15.75" customHeight="1">
      <c r="B38" s="2" t="s">
        <v>71</v>
      </c>
      <c r="C38" s="2"/>
      <c r="D38" s="4">
        <f t="shared" ref="D38:G38" si="74">D37+1</f>
        <v>7</v>
      </c>
      <c r="E38" s="2">
        <f t="shared" si="74"/>
        <v>14</v>
      </c>
      <c r="F38" s="2">
        <f t="shared" si="74"/>
        <v>21</v>
      </c>
      <c r="G38" s="2">
        <f t="shared" si="74"/>
        <v>28</v>
      </c>
      <c r="I38" s="2" t="s">
        <v>71</v>
      </c>
      <c r="J38" s="2">
        <f t="shared" ref="J38:M38" si="75">J37+1</f>
        <v>4</v>
      </c>
      <c r="K38" s="2">
        <f t="shared" si="75"/>
        <v>11</v>
      </c>
      <c r="L38" s="2">
        <f t="shared" si="75"/>
        <v>18</v>
      </c>
      <c r="M38" s="2">
        <f t="shared" si="75"/>
        <v>25</v>
      </c>
      <c r="N38" s="2"/>
      <c r="Q38" s="2" t="s">
        <v>71</v>
      </c>
      <c r="R38" s="2">
        <f t="shared" ref="R38:U38" si="76">R37+1</f>
        <v>4</v>
      </c>
      <c r="S38" s="2">
        <f t="shared" si="76"/>
        <v>11</v>
      </c>
      <c r="T38" s="2">
        <f t="shared" si="76"/>
        <v>18</v>
      </c>
      <c r="U38" s="2">
        <f t="shared" si="76"/>
        <v>25</v>
      </c>
      <c r="V38" s="2"/>
      <c r="W38" s="2"/>
      <c r="Z38" s="2" t="s">
        <v>50</v>
      </c>
      <c r="AA38" s="12">
        <v>46064.0</v>
      </c>
    </row>
    <row r="39" ht="15.75" customHeight="1">
      <c r="B39" s="2" t="s">
        <v>88</v>
      </c>
      <c r="C39" s="4">
        <f t="shared" ref="C39:G39" si="77">C38+1</f>
        <v>1</v>
      </c>
      <c r="D39" s="4">
        <f t="shared" si="77"/>
        <v>8</v>
      </c>
      <c r="E39" s="2">
        <f t="shared" si="77"/>
        <v>15</v>
      </c>
      <c r="F39" s="2">
        <f t="shared" si="77"/>
        <v>22</v>
      </c>
      <c r="G39" s="2">
        <f t="shared" si="77"/>
        <v>29</v>
      </c>
      <c r="I39" s="2" t="s">
        <v>88</v>
      </c>
      <c r="J39" s="2">
        <f t="shared" ref="J39:M39" si="78">J38+1</f>
        <v>5</v>
      </c>
      <c r="K39" s="2">
        <f t="shared" si="78"/>
        <v>12</v>
      </c>
      <c r="L39" s="2">
        <f t="shared" si="78"/>
        <v>19</v>
      </c>
      <c r="M39" s="2">
        <f t="shared" si="78"/>
        <v>26</v>
      </c>
      <c r="N39" s="2"/>
      <c r="Q39" s="2" t="s">
        <v>88</v>
      </c>
      <c r="R39" s="2">
        <f t="shared" ref="R39:U39" si="79">R38+1</f>
        <v>5</v>
      </c>
      <c r="S39" s="2">
        <f t="shared" si="79"/>
        <v>12</v>
      </c>
      <c r="T39" s="2">
        <f t="shared" si="79"/>
        <v>19</v>
      </c>
      <c r="U39" s="2">
        <f t="shared" si="79"/>
        <v>26</v>
      </c>
      <c r="V39" s="2"/>
      <c r="W39" s="2"/>
      <c r="Z39" s="2" t="s">
        <v>71</v>
      </c>
      <c r="AA39" s="12">
        <v>46065.0</v>
      </c>
    </row>
    <row r="40" ht="15.75" customHeight="1">
      <c r="B40" s="2" t="s">
        <v>98</v>
      </c>
      <c r="C40" s="4">
        <f t="shared" ref="C40:G40" si="80">C39+1</f>
        <v>2</v>
      </c>
      <c r="D40" s="4">
        <f t="shared" si="80"/>
        <v>9</v>
      </c>
      <c r="E40" s="4">
        <f t="shared" si="80"/>
        <v>16</v>
      </c>
      <c r="F40" s="4">
        <f t="shared" si="80"/>
        <v>23</v>
      </c>
      <c r="G40" s="4">
        <f t="shared" si="80"/>
        <v>30</v>
      </c>
      <c r="I40" s="2" t="s">
        <v>98</v>
      </c>
      <c r="J40" s="4">
        <f t="shared" ref="J40:M40" si="81">J39+1</f>
        <v>6</v>
      </c>
      <c r="K40" s="4">
        <f t="shared" si="81"/>
        <v>13</v>
      </c>
      <c r="L40" s="4">
        <f t="shared" si="81"/>
        <v>20</v>
      </c>
      <c r="M40" s="4">
        <f t="shared" si="81"/>
        <v>27</v>
      </c>
      <c r="N40" s="2"/>
      <c r="Q40" s="2" t="s">
        <v>98</v>
      </c>
      <c r="R40" s="4">
        <f t="shared" ref="R40:U40" si="82">R39+1</f>
        <v>6</v>
      </c>
      <c r="S40" s="4">
        <f t="shared" si="82"/>
        <v>13</v>
      </c>
      <c r="T40" s="4">
        <f t="shared" si="82"/>
        <v>20</v>
      </c>
      <c r="U40" s="4">
        <f t="shared" si="82"/>
        <v>27</v>
      </c>
      <c r="V40" s="2"/>
      <c r="W40" s="2"/>
      <c r="Z40" s="2" t="s">
        <v>88</v>
      </c>
      <c r="AA40" s="12">
        <v>46066.0</v>
      </c>
    </row>
    <row r="41" ht="15.75" customHeight="1">
      <c r="B41" s="2" t="s">
        <v>123</v>
      </c>
      <c r="C41" s="4">
        <f t="shared" ref="C41:G41" si="83">C40+1</f>
        <v>3</v>
      </c>
      <c r="D41" s="4">
        <f t="shared" si="83"/>
        <v>10</v>
      </c>
      <c r="E41" s="4">
        <f t="shared" si="83"/>
        <v>17</v>
      </c>
      <c r="F41" s="4">
        <f t="shared" si="83"/>
        <v>24</v>
      </c>
      <c r="G41" s="4">
        <f t="shared" si="83"/>
        <v>31</v>
      </c>
      <c r="I41" s="2" t="s">
        <v>123</v>
      </c>
      <c r="J41" s="4">
        <f t="shared" ref="J41:M41" si="84">J40+1</f>
        <v>7</v>
      </c>
      <c r="K41" s="4">
        <f t="shared" si="84"/>
        <v>14</v>
      </c>
      <c r="L41" s="4">
        <f t="shared" si="84"/>
        <v>21</v>
      </c>
      <c r="M41" s="4">
        <f t="shared" si="84"/>
        <v>28</v>
      </c>
      <c r="N41" s="2"/>
      <c r="Q41" s="2" t="s">
        <v>123</v>
      </c>
      <c r="R41" s="4">
        <f t="shared" ref="R41:U41" si="85">R40+1</f>
        <v>7</v>
      </c>
      <c r="S41" s="4">
        <f t="shared" si="85"/>
        <v>14</v>
      </c>
      <c r="T41" s="4">
        <f t="shared" si="85"/>
        <v>21</v>
      </c>
      <c r="U41" s="4">
        <f t="shared" si="85"/>
        <v>28</v>
      </c>
      <c r="V41" s="2"/>
      <c r="W41" s="2"/>
      <c r="Z41" s="2" t="s">
        <v>98</v>
      </c>
      <c r="AA41" s="12">
        <v>46067.0</v>
      </c>
    </row>
    <row r="42" ht="15.75" customHeight="1">
      <c r="Z42" s="2" t="s">
        <v>123</v>
      </c>
      <c r="AA42" s="12">
        <v>46068.0</v>
      </c>
    </row>
    <row r="43" ht="15.75" customHeight="1">
      <c r="Z43" s="2" t="s">
        <v>3</v>
      </c>
      <c r="AA43" s="12">
        <v>46069.0</v>
      </c>
    </row>
    <row r="44" ht="15.75" customHeight="1">
      <c r="B44" s="2"/>
      <c r="C44" s="2" t="s">
        <v>135</v>
      </c>
      <c r="D44" s="2"/>
      <c r="E44" s="2"/>
      <c r="F44" s="2"/>
      <c r="G44" s="2"/>
      <c r="H44" s="2"/>
      <c r="I44" s="2"/>
      <c r="J44" s="2" t="s">
        <v>136</v>
      </c>
      <c r="K44" s="2"/>
      <c r="L44" s="2"/>
      <c r="M44" s="2"/>
      <c r="N44" s="2"/>
      <c r="O44" s="2"/>
      <c r="Q44" s="2"/>
      <c r="R44" s="2" t="s">
        <v>138</v>
      </c>
      <c r="S44" s="2"/>
      <c r="T44" s="2"/>
      <c r="U44" s="2"/>
      <c r="V44" s="2"/>
      <c r="Z44" s="2" t="s">
        <v>23</v>
      </c>
      <c r="AA44" s="12">
        <v>46070.0</v>
      </c>
    </row>
    <row r="45" ht="15.75" customHeight="1">
      <c r="B45" s="2" t="s">
        <v>3</v>
      </c>
      <c r="C45" s="2"/>
      <c r="D45" s="2">
        <f>C51+1</f>
        <v>5</v>
      </c>
      <c r="E45" s="2">
        <f t="shared" ref="E45:G45" si="86">D45+7</f>
        <v>12</v>
      </c>
      <c r="F45" s="2">
        <f t="shared" si="86"/>
        <v>19</v>
      </c>
      <c r="G45" s="2">
        <f t="shared" si="86"/>
        <v>26</v>
      </c>
      <c r="H45" s="2"/>
      <c r="I45" s="2" t="s">
        <v>3</v>
      </c>
      <c r="J45" s="2"/>
      <c r="K45" s="2">
        <f>J51+1</f>
        <v>3</v>
      </c>
      <c r="L45" s="2">
        <f t="shared" ref="L45:O45" si="87">K45+7</f>
        <v>10</v>
      </c>
      <c r="M45" s="2">
        <f t="shared" si="87"/>
        <v>17</v>
      </c>
      <c r="N45" s="2">
        <f t="shared" si="87"/>
        <v>24</v>
      </c>
      <c r="O45" s="2">
        <f t="shared" si="87"/>
        <v>31</v>
      </c>
      <c r="Q45" s="2" t="s">
        <v>3</v>
      </c>
      <c r="R45" s="2"/>
      <c r="S45" s="2">
        <f>R51+1</f>
        <v>6</v>
      </c>
      <c r="T45" s="2">
        <f t="shared" ref="T45:V45" si="88">S45+7</f>
        <v>13</v>
      </c>
      <c r="U45" s="2">
        <f t="shared" si="88"/>
        <v>20</v>
      </c>
      <c r="V45" s="2">
        <f t="shared" si="88"/>
        <v>27</v>
      </c>
      <c r="Z45" s="2" t="s">
        <v>50</v>
      </c>
      <c r="AA45" s="12">
        <v>46071.0</v>
      </c>
    </row>
    <row r="46" ht="15.75" customHeight="1">
      <c r="B46" s="2" t="s">
        <v>23</v>
      </c>
      <c r="C46" s="2"/>
      <c r="D46" s="2">
        <f t="shared" ref="D46:G46" si="89">D45+1</f>
        <v>6</v>
      </c>
      <c r="E46" s="2">
        <f t="shared" si="89"/>
        <v>13</v>
      </c>
      <c r="F46" s="2">
        <f t="shared" si="89"/>
        <v>20</v>
      </c>
      <c r="G46" s="2">
        <f t="shared" si="89"/>
        <v>27</v>
      </c>
      <c r="H46" s="2"/>
      <c r="I46" s="2" t="s">
        <v>23</v>
      </c>
      <c r="J46" s="2"/>
      <c r="K46" s="2">
        <f t="shared" ref="K46:N46" si="90">K45+1</f>
        <v>4</v>
      </c>
      <c r="L46" s="2">
        <f t="shared" si="90"/>
        <v>11</v>
      </c>
      <c r="M46" s="2">
        <f t="shared" si="90"/>
        <v>18</v>
      </c>
      <c r="N46" s="2">
        <f t="shared" si="90"/>
        <v>25</v>
      </c>
      <c r="O46" s="2"/>
      <c r="Q46" s="2" t="s">
        <v>23</v>
      </c>
      <c r="S46" s="2">
        <f t="shared" ref="S46:V46" si="91">S45+1</f>
        <v>7</v>
      </c>
      <c r="T46" s="2">
        <f t="shared" si="91"/>
        <v>14</v>
      </c>
      <c r="U46" s="2">
        <f t="shared" si="91"/>
        <v>21</v>
      </c>
      <c r="V46" s="2">
        <f t="shared" si="91"/>
        <v>28</v>
      </c>
      <c r="Z46" s="2" t="s">
        <v>71</v>
      </c>
      <c r="AA46" s="12">
        <v>46072.0</v>
      </c>
    </row>
    <row r="47" ht="15.75" customHeight="1">
      <c r="B47" s="2" t="s">
        <v>50</v>
      </c>
      <c r="C47" s="2"/>
      <c r="D47" s="2">
        <f t="shared" ref="D47:G47" si="92">D46+1</f>
        <v>7</v>
      </c>
      <c r="E47" s="2">
        <f t="shared" si="92"/>
        <v>14</v>
      </c>
      <c r="F47" s="2">
        <f t="shared" si="92"/>
        <v>21</v>
      </c>
      <c r="G47" s="2">
        <f t="shared" si="92"/>
        <v>28</v>
      </c>
      <c r="H47" s="2"/>
      <c r="I47" s="2" t="s">
        <v>50</v>
      </c>
      <c r="J47" s="2"/>
      <c r="K47" s="2">
        <f t="shared" ref="K47:N47" si="93">K46+1</f>
        <v>5</v>
      </c>
      <c r="L47" s="2">
        <f t="shared" si="93"/>
        <v>12</v>
      </c>
      <c r="M47" s="2">
        <f t="shared" si="93"/>
        <v>19</v>
      </c>
      <c r="N47" s="2">
        <f t="shared" si="93"/>
        <v>26</v>
      </c>
      <c r="O47" s="2"/>
      <c r="Q47" s="2" t="s">
        <v>50</v>
      </c>
      <c r="R47" s="2">
        <v>1.0</v>
      </c>
      <c r="S47" s="2">
        <f t="shared" ref="S47:V47" si="94">S46+1</f>
        <v>8</v>
      </c>
      <c r="T47" s="2">
        <f t="shared" si="94"/>
        <v>15</v>
      </c>
      <c r="U47" s="2">
        <f t="shared" si="94"/>
        <v>22</v>
      </c>
      <c r="V47" s="2">
        <f t="shared" si="94"/>
        <v>29</v>
      </c>
      <c r="Z47" s="2" t="s">
        <v>88</v>
      </c>
      <c r="AA47" s="12">
        <v>46073.0</v>
      </c>
    </row>
    <row r="48" ht="15.75" customHeight="1">
      <c r="B48" s="2" t="s">
        <v>71</v>
      </c>
      <c r="C48" s="2">
        <v>1.0</v>
      </c>
      <c r="D48" s="2">
        <f t="shared" ref="D48:G48" si="95">D47+1</f>
        <v>8</v>
      </c>
      <c r="E48" s="2">
        <f t="shared" si="95"/>
        <v>15</v>
      </c>
      <c r="F48" s="2">
        <f t="shared" si="95"/>
        <v>22</v>
      </c>
      <c r="G48" s="2">
        <f t="shared" si="95"/>
        <v>29</v>
      </c>
      <c r="H48" s="2"/>
      <c r="I48" s="2" t="s">
        <v>71</v>
      </c>
      <c r="J48" s="2"/>
      <c r="K48" s="2">
        <f t="shared" ref="K48:N48" si="96">K47+1</f>
        <v>6</v>
      </c>
      <c r="L48" s="2">
        <f t="shared" si="96"/>
        <v>13</v>
      </c>
      <c r="M48" s="2">
        <f t="shared" si="96"/>
        <v>20</v>
      </c>
      <c r="N48" s="2">
        <f t="shared" si="96"/>
        <v>27</v>
      </c>
      <c r="O48" s="2"/>
      <c r="Q48" s="2" t="s">
        <v>71</v>
      </c>
      <c r="R48" s="2">
        <f t="shared" ref="R48:V48" si="97">R47+1</f>
        <v>2</v>
      </c>
      <c r="S48" s="2">
        <f t="shared" si="97"/>
        <v>9</v>
      </c>
      <c r="T48" s="2">
        <f t="shared" si="97"/>
        <v>16</v>
      </c>
      <c r="U48" s="2">
        <f t="shared" si="97"/>
        <v>23</v>
      </c>
      <c r="V48" s="2">
        <f t="shared" si="97"/>
        <v>30</v>
      </c>
      <c r="Z48" s="2" t="s">
        <v>98</v>
      </c>
      <c r="AA48" s="12">
        <v>46074.0</v>
      </c>
    </row>
    <row r="49" ht="15.75" customHeight="1">
      <c r="B49" s="2" t="s">
        <v>88</v>
      </c>
      <c r="C49" s="2">
        <f t="shared" ref="C49:G49" si="98">C48+1</f>
        <v>2</v>
      </c>
      <c r="D49" s="2">
        <f t="shared" si="98"/>
        <v>9</v>
      </c>
      <c r="E49" s="2">
        <f t="shared" si="98"/>
        <v>16</v>
      </c>
      <c r="F49" s="2">
        <f t="shared" si="98"/>
        <v>23</v>
      </c>
      <c r="G49" s="2">
        <f t="shared" si="98"/>
        <v>30</v>
      </c>
      <c r="H49" s="2"/>
      <c r="I49" s="2" t="s">
        <v>88</v>
      </c>
      <c r="J49" s="2"/>
      <c r="K49" s="2">
        <f t="shared" ref="K49:N49" si="99">K48+1</f>
        <v>7</v>
      </c>
      <c r="L49" s="2">
        <f t="shared" si="99"/>
        <v>14</v>
      </c>
      <c r="M49" s="2">
        <f t="shared" si="99"/>
        <v>21</v>
      </c>
      <c r="N49" s="2">
        <f t="shared" si="99"/>
        <v>28</v>
      </c>
      <c r="O49" s="2"/>
      <c r="Q49" s="2" t="s">
        <v>88</v>
      </c>
      <c r="R49" s="2">
        <f t="shared" ref="R49:U49" si="100">R48+1</f>
        <v>3</v>
      </c>
      <c r="S49" s="2">
        <f t="shared" si="100"/>
        <v>10</v>
      </c>
      <c r="T49" s="2">
        <f t="shared" si="100"/>
        <v>17</v>
      </c>
      <c r="U49" s="2">
        <f t="shared" si="100"/>
        <v>24</v>
      </c>
      <c r="V49" s="2"/>
      <c r="Z49" s="2" t="s">
        <v>123</v>
      </c>
      <c r="AA49" s="12">
        <v>46075.0</v>
      </c>
    </row>
    <row r="50" ht="15.75" customHeight="1">
      <c r="B50" s="2" t="s">
        <v>98</v>
      </c>
      <c r="C50" s="4">
        <f t="shared" ref="C50:F50" si="101">C49+1</f>
        <v>3</v>
      </c>
      <c r="D50" s="4">
        <f t="shared" si="101"/>
        <v>10</v>
      </c>
      <c r="E50" s="4">
        <f t="shared" si="101"/>
        <v>17</v>
      </c>
      <c r="F50" s="4">
        <f t="shared" si="101"/>
        <v>24</v>
      </c>
      <c r="G50" s="2"/>
      <c r="H50" s="2"/>
      <c r="I50" s="2" t="s">
        <v>98</v>
      </c>
      <c r="J50" s="4">
        <f t="shared" ref="J50:N50" si="102">J49+1</f>
        <v>1</v>
      </c>
      <c r="K50" s="4">
        <f t="shared" si="102"/>
        <v>8</v>
      </c>
      <c r="L50" s="4">
        <f t="shared" si="102"/>
        <v>15</v>
      </c>
      <c r="M50" s="4">
        <f t="shared" si="102"/>
        <v>22</v>
      </c>
      <c r="N50" s="4">
        <f t="shared" si="102"/>
        <v>29</v>
      </c>
      <c r="O50" s="2"/>
      <c r="Q50" s="2" t="s">
        <v>98</v>
      </c>
      <c r="R50" s="4">
        <f t="shared" ref="R50:U50" si="103">R49+1</f>
        <v>4</v>
      </c>
      <c r="S50" s="4">
        <f t="shared" si="103"/>
        <v>11</v>
      </c>
      <c r="T50" s="4">
        <f t="shared" si="103"/>
        <v>18</v>
      </c>
      <c r="U50" s="4">
        <f t="shared" si="103"/>
        <v>25</v>
      </c>
      <c r="V50" s="2"/>
      <c r="Z50" s="2" t="s">
        <v>3</v>
      </c>
      <c r="AA50" s="12">
        <v>46076.0</v>
      </c>
    </row>
    <row r="51" ht="15.75" customHeight="1">
      <c r="B51" s="2" t="s">
        <v>123</v>
      </c>
      <c r="C51" s="4">
        <f t="shared" ref="C51:F51" si="104">C50+1</f>
        <v>4</v>
      </c>
      <c r="D51" s="4">
        <f t="shared" si="104"/>
        <v>11</v>
      </c>
      <c r="E51" s="4">
        <f t="shared" si="104"/>
        <v>18</v>
      </c>
      <c r="F51" s="4">
        <f t="shared" si="104"/>
        <v>25</v>
      </c>
      <c r="G51" s="2"/>
      <c r="H51" s="2"/>
      <c r="I51" s="2" t="s">
        <v>123</v>
      </c>
      <c r="J51" s="4">
        <f t="shared" ref="J51:N51" si="105">J50+1</f>
        <v>2</v>
      </c>
      <c r="K51" s="4">
        <f t="shared" si="105"/>
        <v>9</v>
      </c>
      <c r="L51" s="4">
        <f t="shared" si="105"/>
        <v>16</v>
      </c>
      <c r="M51" s="4">
        <f t="shared" si="105"/>
        <v>23</v>
      </c>
      <c r="N51" s="4">
        <f t="shared" si="105"/>
        <v>30</v>
      </c>
      <c r="O51" s="2"/>
      <c r="Q51" s="2" t="s">
        <v>123</v>
      </c>
      <c r="R51" s="4">
        <f t="shared" ref="R51:U51" si="106">R50+1</f>
        <v>5</v>
      </c>
      <c r="S51" s="4">
        <f t="shared" si="106"/>
        <v>12</v>
      </c>
      <c r="T51" s="4">
        <f t="shared" si="106"/>
        <v>19</v>
      </c>
      <c r="U51" s="4">
        <f t="shared" si="106"/>
        <v>26</v>
      </c>
      <c r="V51" s="2"/>
      <c r="Z51" s="2" t="s">
        <v>23</v>
      </c>
      <c r="AA51" s="12">
        <v>46077.0</v>
      </c>
    </row>
    <row r="52" ht="15.75" customHeight="1">
      <c r="Z52" s="2" t="s">
        <v>50</v>
      </c>
      <c r="AA52" s="12">
        <v>46078.0</v>
      </c>
    </row>
    <row r="53" ht="15.75" customHeight="1">
      <c r="Z53" s="2" t="s">
        <v>71</v>
      </c>
      <c r="AA53" s="12">
        <v>46079.0</v>
      </c>
    </row>
    <row r="54" ht="15.75" customHeight="1">
      <c r="B54" s="2"/>
      <c r="C54" s="2" t="s">
        <v>176</v>
      </c>
      <c r="D54" s="2"/>
      <c r="E54" s="2"/>
      <c r="F54" s="2"/>
      <c r="G54" s="2"/>
      <c r="I54" s="2"/>
      <c r="J54" s="2" t="s">
        <v>177</v>
      </c>
      <c r="K54" s="2"/>
      <c r="L54" s="2"/>
      <c r="M54" s="2"/>
      <c r="N54" s="2"/>
      <c r="O54" s="2"/>
      <c r="Q54" s="2"/>
      <c r="R54" s="2" t="s">
        <v>179</v>
      </c>
      <c r="S54" s="2"/>
      <c r="T54" s="2"/>
      <c r="U54" s="2"/>
      <c r="V54" s="2"/>
      <c r="Z54" s="2" t="s">
        <v>88</v>
      </c>
      <c r="AA54" s="12">
        <v>46080.0</v>
      </c>
    </row>
    <row r="55" ht="15.75" customHeight="1">
      <c r="B55" s="2" t="s">
        <v>3</v>
      </c>
      <c r="C55" s="2"/>
      <c r="D55" s="2">
        <f>C61+1</f>
        <v>4</v>
      </c>
      <c r="E55" s="2">
        <f t="shared" ref="E55:G55" si="107">D55+7</f>
        <v>11</v>
      </c>
      <c r="F55" s="2">
        <f t="shared" si="107"/>
        <v>18</v>
      </c>
      <c r="G55" s="2">
        <f t="shared" si="107"/>
        <v>25</v>
      </c>
      <c r="I55" s="2" t="s">
        <v>3</v>
      </c>
      <c r="J55" s="2">
        <f>I54+1</f>
        <v>1</v>
      </c>
      <c r="K55" s="2">
        <f>J61+1</f>
        <v>8</v>
      </c>
      <c r="L55" s="2">
        <f t="shared" ref="L55:N55" si="108">K55+7</f>
        <v>15</v>
      </c>
      <c r="M55" s="2">
        <f t="shared" si="108"/>
        <v>22</v>
      </c>
      <c r="N55" s="2">
        <f t="shared" si="108"/>
        <v>29</v>
      </c>
      <c r="O55" s="2"/>
      <c r="Q55" s="2" t="s">
        <v>3</v>
      </c>
      <c r="R55" s="2"/>
      <c r="S55" s="2">
        <f>R61+1</f>
        <v>6</v>
      </c>
      <c r="T55" s="2">
        <f t="shared" ref="T55:V55" si="109">S55+7</f>
        <v>13</v>
      </c>
      <c r="U55" s="2">
        <f t="shared" si="109"/>
        <v>20</v>
      </c>
      <c r="V55" s="2">
        <f t="shared" si="109"/>
        <v>27</v>
      </c>
      <c r="Z55" s="2" t="s">
        <v>98</v>
      </c>
      <c r="AA55" s="12">
        <v>46081.0</v>
      </c>
    </row>
    <row r="56" ht="15.75" customHeight="1">
      <c r="B56" s="2" t="s">
        <v>23</v>
      </c>
      <c r="D56" s="2">
        <f t="shared" ref="D56:G56" si="110">D55+1</f>
        <v>5</v>
      </c>
      <c r="E56" s="2">
        <f t="shared" si="110"/>
        <v>12</v>
      </c>
      <c r="F56" s="2">
        <f t="shared" si="110"/>
        <v>19</v>
      </c>
      <c r="G56" s="2">
        <f t="shared" si="110"/>
        <v>26</v>
      </c>
      <c r="I56" s="2" t="s">
        <v>23</v>
      </c>
      <c r="J56" s="2">
        <f t="shared" ref="J56:N56" si="111">J55+1</f>
        <v>2</v>
      </c>
      <c r="K56" s="2">
        <f t="shared" si="111"/>
        <v>9</v>
      </c>
      <c r="L56" s="2">
        <f t="shared" si="111"/>
        <v>16</v>
      </c>
      <c r="M56" s="2">
        <f t="shared" si="111"/>
        <v>23</v>
      </c>
      <c r="N56" s="2">
        <f t="shared" si="111"/>
        <v>30</v>
      </c>
      <c r="O56" s="2"/>
      <c r="Q56" s="2" t="s">
        <v>23</v>
      </c>
      <c r="R56" s="2"/>
      <c r="S56" s="2">
        <f t="shared" ref="S56:V56" si="112">S55+1</f>
        <v>7</v>
      </c>
      <c r="T56" s="2">
        <f t="shared" si="112"/>
        <v>14</v>
      </c>
      <c r="U56" s="2">
        <f t="shared" si="112"/>
        <v>21</v>
      </c>
      <c r="V56" s="2">
        <f t="shared" si="112"/>
        <v>28</v>
      </c>
      <c r="Z56" s="2" t="s">
        <v>123</v>
      </c>
      <c r="AA56" s="2"/>
    </row>
    <row r="57" ht="15.75" customHeight="1">
      <c r="B57" s="2" t="s">
        <v>50</v>
      </c>
      <c r="C57" s="2"/>
      <c r="D57" s="2">
        <f t="shared" ref="D57:G57" si="113">D56+1</f>
        <v>6</v>
      </c>
      <c r="E57" s="2">
        <f t="shared" si="113"/>
        <v>13</v>
      </c>
      <c r="F57" s="2">
        <f t="shared" si="113"/>
        <v>20</v>
      </c>
      <c r="G57" s="2">
        <f t="shared" si="113"/>
        <v>27</v>
      </c>
      <c r="I57" s="2" t="s">
        <v>50</v>
      </c>
      <c r="J57" s="2">
        <f t="shared" ref="J57:M57" si="114">J56+1</f>
        <v>3</v>
      </c>
      <c r="K57" s="2">
        <f t="shared" si="114"/>
        <v>10</v>
      </c>
      <c r="L57" s="2">
        <f t="shared" si="114"/>
        <v>17</v>
      </c>
      <c r="M57" s="2">
        <f t="shared" si="114"/>
        <v>24</v>
      </c>
      <c r="N57" s="2"/>
      <c r="O57" s="2"/>
      <c r="Q57" s="2" t="s">
        <v>50</v>
      </c>
      <c r="R57" s="2">
        <f t="shared" ref="R57:V57" si="115">R56+1</f>
        <v>1</v>
      </c>
      <c r="S57" s="2">
        <f t="shared" si="115"/>
        <v>8</v>
      </c>
      <c r="T57" s="2">
        <f t="shared" si="115"/>
        <v>15</v>
      </c>
      <c r="U57" s="2">
        <f t="shared" si="115"/>
        <v>22</v>
      </c>
      <c r="V57" s="2">
        <f t="shared" si="115"/>
        <v>29</v>
      </c>
    </row>
    <row r="58" ht="15.75" customHeight="1">
      <c r="B58" s="2" t="s">
        <v>71</v>
      </c>
      <c r="C58" s="2"/>
      <c r="D58" s="2">
        <f t="shared" ref="D58:G58" si="116">D57+1</f>
        <v>7</v>
      </c>
      <c r="E58" s="2">
        <f t="shared" si="116"/>
        <v>14</v>
      </c>
      <c r="F58" s="2">
        <f t="shared" si="116"/>
        <v>21</v>
      </c>
      <c r="G58" s="2">
        <f t="shared" si="116"/>
        <v>28</v>
      </c>
      <c r="I58" s="2" t="s">
        <v>71</v>
      </c>
      <c r="J58" s="4">
        <f t="shared" ref="J58:M58" si="117">J57+1</f>
        <v>4</v>
      </c>
      <c r="K58" s="2">
        <f t="shared" si="117"/>
        <v>11</v>
      </c>
      <c r="L58" s="2">
        <f t="shared" si="117"/>
        <v>18</v>
      </c>
      <c r="M58" s="2">
        <f t="shared" si="117"/>
        <v>25</v>
      </c>
      <c r="N58" s="2"/>
      <c r="O58" s="2"/>
      <c r="Q58" s="2" t="s">
        <v>71</v>
      </c>
      <c r="R58" s="2">
        <f t="shared" ref="R58:V58" si="118">R57+1</f>
        <v>2</v>
      </c>
      <c r="S58" s="2">
        <f t="shared" si="118"/>
        <v>9</v>
      </c>
      <c r="T58" s="2">
        <f t="shared" si="118"/>
        <v>16</v>
      </c>
      <c r="U58" s="2">
        <f t="shared" si="118"/>
        <v>23</v>
      </c>
      <c r="V58" s="2">
        <f t="shared" si="118"/>
        <v>30</v>
      </c>
    </row>
    <row r="59" ht="15.75" customHeight="1">
      <c r="B59" s="2" t="s">
        <v>88</v>
      </c>
      <c r="C59" s="2">
        <f t="shared" ref="C59:G59" si="119">C58+1</f>
        <v>1</v>
      </c>
      <c r="D59" s="2">
        <f t="shared" si="119"/>
        <v>8</v>
      </c>
      <c r="E59" s="2">
        <f t="shared" si="119"/>
        <v>15</v>
      </c>
      <c r="F59" s="2">
        <f t="shared" si="119"/>
        <v>22</v>
      </c>
      <c r="G59" s="2">
        <f t="shared" si="119"/>
        <v>29</v>
      </c>
      <c r="I59" s="2" t="s">
        <v>88</v>
      </c>
      <c r="J59" s="2">
        <f t="shared" ref="J59:M59" si="120">J58+1</f>
        <v>5</v>
      </c>
      <c r="K59" s="2">
        <f t="shared" si="120"/>
        <v>12</v>
      </c>
      <c r="L59" s="2">
        <f t="shared" si="120"/>
        <v>19</v>
      </c>
      <c r="M59" s="2">
        <f t="shared" si="120"/>
        <v>26</v>
      </c>
      <c r="N59" s="2"/>
      <c r="O59" s="2"/>
      <c r="Q59" s="2" t="s">
        <v>88</v>
      </c>
      <c r="R59" s="2">
        <f t="shared" ref="R59:V59" si="121">R58+1</f>
        <v>3</v>
      </c>
      <c r="S59" s="2">
        <f t="shared" si="121"/>
        <v>10</v>
      </c>
      <c r="T59" s="2">
        <f t="shared" si="121"/>
        <v>17</v>
      </c>
      <c r="U59" s="2">
        <f t="shared" si="121"/>
        <v>24</v>
      </c>
      <c r="V59" s="2">
        <f t="shared" si="121"/>
        <v>31</v>
      </c>
    </row>
    <row r="60" ht="15.75" customHeight="1">
      <c r="B60" s="2" t="s">
        <v>98</v>
      </c>
      <c r="C60" s="4">
        <f t="shared" ref="C60:G60" si="122">C59+1</f>
        <v>2</v>
      </c>
      <c r="D60" s="4">
        <f t="shared" si="122"/>
        <v>9</v>
      </c>
      <c r="E60" s="4">
        <f t="shared" si="122"/>
        <v>16</v>
      </c>
      <c r="F60" s="4">
        <f t="shared" si="122"/>
        <v>23</v>
      </c>
      <c r="G60" s="4">
        <f t="shared" si="122"/>
        <v>30</v>
      </c>
      <c r="I60" s="2" t="s">
        <v>98</v>
      </c>
      <c r="J60" s="4">
        <f t="shared" ref="J60:M60" si="123">J59+1</f>
        <v>6</v>
      </c>
      <c r="K60" s="4">
        <f t="shared" si="123"/>
        <v>13</v>
      </c>
      <c r="L60" s="4">
        <f t="shared" si="123"/>
        <v>20</v>
      </c>
      <c r="M60" s="4">
        <f t="shared" si="123"/>
        <v>27</v>
      </c>
      <c r="N60" s="2"/>
      <c r="O60" s="2"/>
      <c r="Q60" s="2" t="s">
        <v>98</v>
      </c>
      <c r="R60" s="4">
        <f t="shared" ref="R60:U60" si="124">R59+1</f>
        <v>4</v>
      </c>
      <c r="S60" s="4">
        <f t="shared" si="124"/>
        <v>11</v>
      </c>
      <c r="T60" s="4">
        <f t="shared" si="124"/>
        <v>18</v>
      </c>
      <c r="U60" s="4">
        <f t="shared" si="124"/>
        <v>25</v>
      </c>
      <c r="V60" s="2"/>
    </row>
    <row r="61" ht="15.75" customHeight="1">
      <c r="B61" s="2" t="s">
        <v>123</v>
      </c>
      <c r="C61" s="4">
        <f t="shared" ref="C61:G61" si="125">C60+1</f>
        <v>3</v>
      </c>
      <c r="D61" s="4">
        <f t="shared" si="125"/>
        <v>10</v>
      </c>
      <c r="E61" s="4">
        <f t="shared" si="125"/>
        <v>17</v>
      </c>
      <c r="F61" s="4">
        <f t="shared" si="125"/>
        <v>24</v>
      </c>
      <c r="G61" s="4">
        <f t="shared" si="125"/>
        <v>31</v>
      </c>
      <c r="I61" s="2" t="s">
        <v>123</v>
      </c>
      <c r="J61" s="4">
        <f t="shared" ref="J61:M61" si="126">J60+1</f>
        <v>7</v>
      </c>
      <c r="K61" s="4">
        <f t="shared" si="126"/>
        <v>14</v>
      </c>
      <c r="L61" s="4">
        <f t="shared" si="126"/>
        <v>21</v>
      </c>
      <c r="M61" s="4">
        <f t="shared" si="126"/>
        <v>28</v>
      </c>
      <c r="N61" s="2"/>
      <c r="O61" s="2"/>
      <c r="Q61" s="2" t="s">
        <v>123</v>
      </c>
      <c r="R61" s="4">
        <f t="shared" ref="R61:U61" si="127">R60+1</f>
        <v>5</v>
      </c>
      <c r="S61" s="4">
        <f t="shared" si="127"/>
        <v>12</v>
      </c>
      <c r="T61" s="4">
        <f t="shared" si="127"/>
        <v>19</v>
      </c>
      <c r="U61" s="4">
        <f t="shared" si="127"/>
        <v>26</v>
      </c>
      <c r="V61" s="2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5" width="17.29"/>
    <col customWidth="1" min="6" max="6" width="15.86"/>
    <col customWidth="1" min="7" max="11" width="20.57"/>
    <col customWidth="1" min="12" max="26" width="8.71"/>
  </cols>
  <sheetData>
    <row r="1" ht="12.7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2.75" customHeight="1">
      <c r="A2" s="10" t="s">
        <v>11</v>
      </c>
      <c r="B2" s="10" t="s">
        <v>13</v>
      </c>
      <c r="C2" s="10" t="s">
        <v>14</v>
      </c>
      <c r="D2" s="10" t="s">
        <v>15</v>
      </c>
      <c r="E2" s="10" t="s">
        <v>4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2.75" customHeight="1">
      <c r="A3" s="13" t="s">
        <v>22</v>
      </c>
      <c r="B3" s="14" t="s">
        <v>24</v>
      </c>
      <c r="C3" s="14" t="s">
        <v>24</v>
      </c>
      <c r="D3" s="14" t="s">
        <v>25</v>
      </c>
      <c r="E3" s="14" t="s">
        <v>25</v>
      </c>
      <c r="F3" s="14" t="s">
        <v>25</v>
      </c>
      <c r="G3" s="14" t="s">
        <v>25</v>
      </c>
      <c r="H3" s="14" t="s">
        <v>25</v>
      </c>
      <c r="I3" s="14" t="s">
        <v>24</v>
      </c>
      <c r="J3" s="14" t="s">
        <v>25</v>
      </c>
      <c r="K3" s="14" t="s">
        <v>24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2.75" customHeight="1">
      <c r="A4" s="13" t="s">
        <v>26</v>
      </c>
      <c r="B4" s="14" t="s">
        <v>27</v>
      </c>
      <c r="C4" s="14" t="s">
        <v>27</v>
      </c>
      <c r="D4" s="14" t="s">
        <v>28</v>
      </c>
      <c r="E4" s="14" t="s">
        <v>28</v>
      </c>
      <c r="F4" s="14" t="s">
        <v>28</v>
      </c>
      <c r="G4" s="14" t="s">
        <v>28</v>
      </c>
      <c r="H4" s="14" t="s">
        <v>28</v>
      </c>
      <c r="I4" s="14" t="s">
        <v>29</v>
      </c>
      <c r="J4" s="14" t="s">
        <v>28</v>
      </c>
      <c r="K4" s="14" t="s">
        <v>29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2.75" customHeight="1">
      <c r="A5" s="13" t="s">
        <v>31</v>
      </c>
      <c r="B5" s="14" t="s">
        <v>33</v>
      </c>
      <c r="C5" s="14" t="s">
        <v>33</v>
      </c>
      <c r="D5" s="14" t="s">
        <v>34</v>
      </c>
      <c r="E5" s="14" t="s">
        <v>34</v>
      </c>
      <c r="F5" s="14" t="s">
        <v>34</v>
      </c>
      <c r="G5" s="14" t="s">
        <v>34</v>
      </c>
      <c r="H5" s="14" t="s">
        <v>34</v>
      </c>
      <c r="I5" s="14" t="s">
        <v>36</v>
      </c>
      <c r="J5" s="14" t="s">
        <v>34</v>
      </c>
      <c r="K5" s="14" t="s">
        <v>36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2.75" customHeight="1">
      <c r="A6" s="9"/>
      <c r="B6" s="14" t="s">
        <v>40</v>
      </c>
      <c r="C6" s="14" t="s">
        <v>40</v>
      </c>
      <c r="D6" s="14" t="s">
        <v>41</v>
      </c>
      <c r="E6" s="14" t="s">
        <v>43</v>
      </c>
      <c r="F6" s="14" t="s">
        <v>43</v>
      </c>
      <c r="G6" s="14" t="s">
        <v>43</v>
      </c>
      <c r="H6" s="14" t="s">
        <v>43</v>
      </c>
      <c r="I6" s="14" t="s">
        <v>45</v>
      </c>
      <c r="J6" s="14" t="s">
        <v>43</v>
      </c>
      <c r="K6" s="14" t="s">
        <v>45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2.75" customHeight="1">
      <c r="A7" s="9"/>
      <c r="B7" s="14" t="s">
        <v>46</v>
      </c>
      <c r="C7" s="14" t="s">
        <v>46</v>
      </c>
      <c r="D7" s="14" t="s">
        <v>47</v>
      </c>
      <c r="E7" s="14" t="s">
        <v>48</v>
      </c>
      <c r="F7" s="14" t="s">
        <v>48</v>
      </c>
      <c r="G7" s="14" t="s">
        <v>48</v>
      </c>
      <c r="H7" s="14" t="s">
        <v>48</v>
      </c>
      <c r="I7" s="14" t="s">
        <v>46</v>
      </c>
      <c r="J7" s="14" t="s">
        <v>48</v>
      </c>
      <c r="K7" s="14" t="s">
        <v>46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2.75" customHeight="1">
      <c r="A8" s="9"/>
      <c r="B8" s="14" t="s">
        <v>51</v>
      </c>
      <c r="C8" s="14" t="s">
        <v>51</v>
      </c>
      <c r="D8" s="14" t="s">
        <v>52</v>
      </c>
      <c r="E8" s="14" t="s">
        <v>53</v>
      </c>
      <c r="F8" s="14" t="s">
        <v>53</v>
      </c>
      <c r="G8" s="14" t="s">
        <v>53</v>
      </c>
      <c r="H8" s="14" t="s">
        <v>53</v>
      </c>
      <c r="I8" s="14" t="s">
        <v>54</v>
      </c>
      <c r="J8" s="14" t="s">
        <v>53</v>
      </c>
      <c r="K8" s="14" t="s">
        <v>54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2.75" customHeight="1">
      <c r="A9" s="9"/>
      <c r="B9" s="14" t="s">
        <v>57</v>
      </c>
      <c r="C9" s="14" t="s">
        <v>57</v>
      </c>
      <c r="D9" s="14" t="s">
        <v>58</v>
      </c>
      <c r="E9" s="14" t="s">
        <v>47</v>
      </c>
      <c r="F9" s="14" t="s">
        <v>47</v>
      </c>
      <c r="G9" s="14" t="s">
        <v>47</v>
      </c>
      <c r="H9" s="14" t="s">
        <v>47</v>
      </c>
      <c r="I9" s="14" t="s">
        <v>61</v>
      </c>
      <c r="J9" s="14" t="s">
        <v>47</v>
      </c>
      <c r="K9" s="14" t="s">
        <v>61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2.75" customHeight="1">
      <c r="A10" s="9"/>
      <c r="B10" s="13" t="s">
        <v>22</v>
      </c>
      <c r="C10" s="14"/>
      <c r="D10" s="14" t="s">
        <v>27</v>
      </c>
      <c r="E10" s="14" t="s">
        <v>52</v>
      </c>
      <c r="F10" s="14" t="s">
        <v>52</v>
      </c>
      <c r="G10" s="14" t="s">
        <v>63</v>
      </c>
      <c r="H10" s="14" t="s">
        <v>63</v>
      </c>
      <c r="I10" s="14" t="s">
        <v>64</v>
      </c>
      <c r="J10" s="14" t="s">
        <v>63</v>
      </c>
      <c r="K10" s="14" t="s">
        <v>64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2.75" customHeight="1">
      <c r="A11" s="9"/>
      <c r="B11" s="13" t="s">
        <v>26</v>
      </c>
      <c r="C11" s="13"/>
      <c r="D11" s="14" t="s">
        <v>33</v>
      </c>
      <c r="E11" s="14" t="s">
        <v>58</v>
      </c>
      <c r="F11" s="14" t="s">
        <v>58</v>
      </c>
      <c r="G11" s="14" t="s">
        <v>52</v>
      </c>
      <c r="H11" s="14" t="s">
        <v>52</v>
      </c>
      <c r="I11" s="14" t="s">
        <v>57</v>
      </c>
      <c r="J11" s="14" t="s">
        <v>52</v>
      </c>
      <c r="K11" s="14" t="s">
        <v>57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2.75" customHeight="1">
      <c r="A12" s="9"/>
      <c r="B12" s="9"/>
      <c r="C12" s="9"/>
      <c r="D12" s="14" t="s">
        <v>24</v>
      </c>
      <c r="E12" s="14" t="s">
        <v>24</v>
      </c>
      <c r="F12" s="14" t="s">
        <v>75</v>
      </c>
      <c r="G12" s="14" t="s">
        <v>58</v>
      </c>
      <c r="H12" s="14" t="s">
        <v>58</v>
      </c>
      <c r="I12" s="14" t="s">
        <v>79</v>
      </c>
      <c r="J12" s="14" t="s">
        <v>58</v>
      </c>
      <c r="K12" s="14" t="s">
        <v>79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2.75" customHeight="1">
      <c r="A13" s="9"/>
      <c r="B13" s="9"/>
      <c r="C13" s="3"/>
      <c r="D13" s="14" t="s">
        <v>40</v>
      </c>
      <c r="E13" s="14" t="s">
        <v>40</v>
      </c>
      <c r="F13" s="14" t="s">
        <v>24</v>
      </c>
      <c r="G13" s="14" t="s">
        <v>75</v>
      </c>
      <c r="H13" s="14" t="s">
        <v>75</v>
      </c>
      <c r="I13" s="14" t="s">
        <v>27</v>
      </c>
      <c r="J13" s="14" t="s">
        <v>75</v>
      </c>
      <c r="K13" s="14" t="s">
        <v>27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2.75" customHeight="1">
      <c r="A14" s="9"/>
      <c r="B14" s="3"/>
      <c r="C14" s="3"/>
      <c r="D14" s="14" t="s">
        <v>46</v>
      </c>
      <c r="E14" s="14" t="s">
        <v>46</v>
      </c>
      <c r="F14" s="14" t="s">
        <v>40</v>
      </c>
      <c r="G14" s="14" t="s">
        <v>91</v>
      </c>
      <c r="H14" s="14" t="s">
        <v>91</v>
      </c>
      <c r="I14" s="14" t="s">
        <v>33</v>
      </c>
      <c r="J14" s="14" t="s">
        <v>91</v>
      </c>
      <c r="K14" s="14" t="s">
        <v>33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2.75" customHeight="1">
      <c r="A15" s="9"/>
      <c r="B15" s="3"/>
      <c r="C15" s="3"/>
      <c r="D15" s="14" t="s">
        <v>51</v>
      </c>
      <c r="E15" s="14" t="s">
        <v>54</v>
      </c>
      <c r="F15" s="14" t="s">
        <v>46</v>
      </c>
      <c r="G15" s="14" t="s">
        <v>24</v>
      </c>
      <c r="H15" s="14" t="s">
        <v>93</v>
      </c>
      <c r="I15" s="14" t="s">
        <v>94</v>
      </c>
      <c r="J15" s="14" t="s">
        <v>93</v>
      </c>
      <c r="K15" s="14" t="s">
        <v>94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2.75" customHeight="1">
      <c r="A16" s="9"/>
      <c r="B16" s="3"/>
      <c r="C16" s="3"/>
      <c r="D16" s="14" t="s">
        <v>57</v>
      </c>
      <c r="E16" s="14" t="s">
        <v>61</v>
      </c>
      <c r="F16" s="14" t="s">
        <v>54</v>
      </c>
      <c r="G16" s="14" t="s">
        <v>29</v>
      </c>
      <c r="H16" s="14" t="s">
        <v>24</v>
      </c>
      <c r="I16" s="14" t="s">
        <v>97</v>
      </c>
      <c r="J16" s="14" t="s">
        <v>24</v>
      </c>
      <c r="K16" s="14" t="s">
        <v>97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2.75" customHeight="1">
      <c r="A17" s="9"/>
      <c r="B17" s="3"/>
      <c r="C17" s="3"/>
      <c r="D17" s="14"/>
      <c r="E17" s="14" t="s">
        <v>64</v>
      </c>
      <c r="F17" s="14" t="s">
        <v>61</v>
      </c>
      <c r="G17" s="14" t="s">
        <v>36</v>
      </c>
      <c r="H17" s="14" t="s">
        <v>29</v>
      </c>
      <c r="I17" s="14" t="s">
        <v>103</v>
      </c>
      <c r="J17" s="14" t="s">
        <v>29</v>
      </c>
      <c r="K17" s="14" t="s">
        <v>103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2.75" customHeight="1">
      <c r="A18" s="9"/>
      <c r="B18" s="3"/>
      <c r="C18" s="3"/>
      <c r="D18" s="13"/>
      <c r="E18" s="14" t="s">
        <v>57</v>
      </c>
      <c r="F18" s="14" t="s">
        <v>64</v>
      </c>
      <c r="G18" s="14" t="s">
        <v>45</v>
      </c>
      <c r="H18" s="14" t="s">
        <v>36</v>
      </c>
      <c r="I18" s="13" t="s">
        <v>110</v>
      </c>
      <c r="J18" s="14" t="s">
        <v>36</v>
      </c>
      <c r="K18" s="14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2.75" customHeight="1">
      <c r="A19" s="9"/>
      <c r="B19" s="3"/>
      <c r="C19" s="3"/>
      <c r="D19" s="3"/>
      <c r="E19" s="14" t="s">
        <v>27</v>
      </c>
      <c r="F19" s="14" t="s">
        <v>57</v>
      </c>
      <c r="G19" s="14" t="s">
        <v>46</v>
      </c>
      <c r="H19" s="14" t="s">
        <v>45</v>
      </c>
      <c r="I19" s="9"/>
      <c r="J19" s="14" t="s">
        <v>45</v>
      </c>
      <c r="K19" s="1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2.75" customHeight="1">
      <c r="A20" s="9"/>
      <c r="B20" s="3"/>
      <c r="C20" s="3"/>
      <c r="D20" s="3"/>
      <c r="E20" s="14" t="s">
        <v>33</v>
      </c>
      <c r="F20" s="14" t="s">
        <v>27</v>
      </c>
      <c r="G20" s="14" t="s">
        <v>54</v>
      </c>
      <c r="H20" s="14" t="s">
        <v>46</v>
      </c>
      <c r="I20" s="13"/>
      <c r="J20" s="14" t="s">
        <v>46</v>
      </c>
      <c r="K20" s="13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2.75" customHeight="1">
      <c r="A21" s="9"/>
      <c r="B21" s="3"/>
      <c r="C21" s="3"/>
      <c r="D21" s="3"/>
      <c r="E21" s="13" t="s">
        <v>130</v>
      </c>
      <c r="F21" s="28" t="s">
        <v>33</v>
      </c>
      <c r="G21" s="14" t="s">
        <v>61</v>
      </c>
      <c r="H21" s="14" t="s">
        <v>54</v>
      </c>
      <c r="I21" s="13"/>
      <c r="J21" s="14" t="s">
        <v>54</v>
      </c>
      <c r="K21" s="13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2.75" customHeight="1">
      <c r="A22" s="9"/>
      <c r="B22" s="3"/>
      <c r="C22" s="3"/>
      <c r="D22" s="3"/>
      <c r="E22" s="13" t="s">
        <v>22</v>
      </c>
      <c r="F22" s="28" t="s">
        <v>94</v>
      </c>
      <c r="G22" s="14" t="s">
        <v>64</v>
      </c>
      <c r="H22" s="14" t="s">
        <v>61</v>
      </c>
      <c r="I22" s="13"/>
      <c r="J22" s="14" t="s">
        <v>61</v>
      </c>
      <c r="K22" s="13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2.75" customHeight="1">
      <c r="A23" s="9"/>
      <c r="B23" s="3"/>
      <c r="C23" s="3"/>
      <c r="D23" s="3"/>
      <c r="E23" s="13" t="s">
        <v>26</v>
      </c>
      <c r="F23" s="14"/>
      <c r="G23" s="14" t="s">
        <v>57</v>
      </c>
      <c r="H23" s="14" t="s">
        <v>64</v>
      </c>
      <c r="I23" s="13"/>
      <c r="J23" s="14" t="s">
        <v>64</v>
      </c>
      <c r="K23" s="13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2.75" customHeight="1">
      <c r="A24" s="9"/>
      <c r="B24" s="3"/>
      <c r="C24" s="3"/>
      <c r="D24" s="3"/>
      <c r="E24" s="13" t="s">
        <v>137</v>
      </c>
      <c r="F24" s="13"/>
      <c r="G24" s="14" t="s">
        <v>79</v>
      </c>
      <c r="H24" s="14" t="s">
        <v>57</v>
      </c>
      <c r="I24" s="13"/>
      <c r="J24" s="14" t="s">
        <v>57</v>
      </c>
      <c r="K24" s="13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2.75" customHeight="1">
      <c r="A25" s="9"/>
      <c r="B25" s="3"/>
      <c r="C25" s="3"/>
      <c r="D25" s="3"/>
      <c r="E25" s="13" t="s">
        <v>140</v>
      </c>
      <c r="F25" s="13"/>
      <c r="G25" s="14" t="s">
        <v>27</v>
      </c>
      <c r="H25" s="14" t="s">
        <v>79</v>
      </c>
      <c r="I25" s="13"/>
      <c r="J25" s="14" t="s">
        <v>79</v>
      </c>
      <c r="K25" s="13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2.75" customHeight="1">
      <c r="A26" s="9"/>
      <c r="B26" s="3"/>
      <c r="C26" s="3"/>
      <c r="D26" s="3"/>
      <c r="E26" s="13" t="s">
        <v>142</v>
      </c>
      <c r="F26" s="13"/>
      <c r="G26" s="14" t="s">
        <v>33</v>
      </c>
      <c r="H26" s="14" t="s">
        <v>27</v>
      </c>
      <c r="I26" s="13"/>
      <c r="J26" s="14" t="s">
        <v>27</v>
      </c>
      <c r="K26" s="13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2.75" customHeight="1">
      <c r="A27" s="9"/>
      <c r="B27" s="3"/>
      <c r="C27" s="3"/>
      <c r="D27" s="3"/>
      <c r="E27" s="13" t="s">
        <v>149</v>
      </c>
      <c r="F27" s="13"/>
      <c r="G27" s="14" t="s">
        <v>94</v>
      </c>
      <c r="H27" s="14" t="s">
        <v>33</v>
      </c>
      <c r="I27" s="9"/>
      <c r="J27" s="14" t="s">
        <v>33</v>
      </c>
      <c r="K27" s="13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2.75" customHeight="1">
      <c r="A28" s="9"/>
      <c r="B28" s="3"/>
      <c r="C28" s="3"/>
      <c r="D28" s="3"/>
      <c r="E28" s="13" t="s">
        <v>153</v>
      </c>
      <c r="F28" s="13"/>
      <c r="G28" s="14" t="s">
        <v>97</v>
      </c>
      <c r="H28" s="14" t="s">
        <v>94</v>
      </c>
      <c r="I28" s="13"/>
      <c r="J28" s="14" t="s">
        <v>94</v>
      </c>
      <c r="K28" s="13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2.75" customHeight="1">
      <c r="A29" s="9"/>
      <c r="B29" s="3"/>
      <c r="C29" s="3"/>
      <c r="D29" s="3"/>
      <c r="E29" s="13" t="s">
        <v>156</v>
      </c>
      <c r="F29" s="13"/>
      <c r="G29" s="13" t="s">
        <v>157</v>
      </c>
      <c r="H29" s="14" t="s">
        <v>97</v>
      </c>
      <c r="I29" s="13"/>
      <c r="J29" s="14" t="s">
        <v>97</v>
      </c>
      <c r="K29" s="13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2.75" customHeight="1">
      <c r="A30" s="9"/>
      <c r="B30" s="3"/>
      <c r="C30" s="3"/>
      <c r="D30" s="3"/>
      <c r="E30" s="13"/>
      <c r="F30" s="13"/>
      <c r="G30" s="13" t="s">
        <v>160</v>
      </c>
      <c r="H30" s="14" t="s">
        <v>103</v>
      </c>
      <c r="I30" s="13"/>
      <c r="J30" s="14" t="s">
        <v>103</v>
      </c>
      <c r="K30" s="13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2.75" customHeight="1">
      <c r="A31" s="9"/>
      <c r="B31" s="9"/>
      <c r="C31" s="9"/>
      <c r="D31" s="9"/>
      <c r="E31" s="9"/>
      <c r="F31" s="13"/>
      <c r="G31" s="13" t="s">
        <v>165</v>
      </c>
      <c r="H31" s="13" t="s">
        <v>166</v>
      </c>
      <c r="I31" s="13"/>
      <c r="J31" s="14"/>
      <c r="K31" s="13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2.75" customHeight="1">
      <c r="A32" s="9"/>
      <c r="B32" s="9"/>
      <c r="C32" s="9"/>
      <c r="D32" s="9"/>
      <c r="E32" s="13"/>
      <c r="F32" s="13"/>
      <c r="G32" s="13" t="s">
        <v>167</v>
      </c>
      <c r="H32" s="9"/>
      <c r="I32" s="13"/>
      <c r="J32" s="13"/>
      <c r="K32" s="13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2.75" customHeight="1">
      <c r="A33" s="9"/>
      <c r="B33" s="9"/>
      <c r="C33" s="9"/>
      <c r="D33" s="9"/>
      <c r="E33" s="9"/>
      <c r="F33" s="13"/>
      <c r="G33" s="13" t="s">
        <v>168</v>
      </c>
      <c r="H33" s="13"/>
      <c r="I33" s="13"/>
      <c r="J33" s="13"/>
      <c r="K33" s="13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2.75" customHeight="1">
      <c r="A34" s="9"/>
      <c r="B34" s="9"/>
      <c r="C34" s="9"/>
      <c r="D34" s="9"/>
      <c r="E34" s="9"/>
      <c r="F34" s="13"/>
      <c r="G34" s="9"/>
      <c r="H34" s="13"/>
      <c r="I34" s="13"/>
      <c r="J34" s="13"/>
      <c r="K34" s="13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2.75" customHeight="1">
      <c r="A35" s="9"/>
      <c r="B35" s="9"/>
      <c r="C35" s="9"/>
      <c r="D35" s="9"/>
      <c r="E35" s="9"/>
      <c r="F35" s="13"/>
      <c r="G35" s="13"/>
      <c r="H35" s="13"/>
      <c r="I35" s="13"/>
      <c r="J35" s="13"/>
      <c r="K35" s="13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2.75" customHeight="1">
      <c r="A36" s="9"/>
      <c r="B36" s="9"/>
      <c r="C36" s="9"/>
      <c r="D36" s="9"/>
      <c r="E36" s="9"/>
      <c r="F36" s="9"/>
      <c r="G36" s="13"/>
      <c r="H36" s="13"/>
      <c r="I36" s="9"/>
      <c r="J36" s="13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2.75" customHeight="1">
      <c r="A37" s="9"/>
      <c r="B37" s="9"/>
      <c r="C37" s="9"/>
      <c r="D37" s="9"/>
      <c r="E37" s="9"/>
      <c r="F37" s="9"/>
      <c r="G37" s="13"/>
      <c r="H37" s="13"/>
      <c r="I37" s="9"/>
      <c r="J37" s="13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2.75" customHeight="1">
      <c r="A38" s="9"/>
      <c r="B38" s="9"/>
      <c r="C38" s="9"/>
      <c r="D38" s="9"/>
      <c r="E38" s="9"/>
      <c r="F38" s="9"/>
      <c r="G38" s="13"/>
      <c r="H38" s="13"/>
      <c r="I38" s="9"/>
      <c r="J38" s="13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2.75" customHeight="1">
      <c r="A39" s="9"/>
      <c r="B39" s="9"/>
      <c r="C39" s="9"/>
      <c r="D39" s="9"/>
      <c r="E39" s="9"/>
      <c r="F39" s="9"/>
      <c r="G39" s="9"/>
      <c r="H39" s="13"/>
      <c r="I39" s="9"/>
      <c r="J39" s="13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2.75" customHeight="1">
      <c r="A40" s="9"/>
      <c r="B40" s="9"/>
      <c r="C40" s="9"/>
      <c r="D40" s="9"/>
      <c r="E40" s="9"/>
      <c r="F40" s="9"/>
      <c r="G40" s="9"/>
      <c r="H40" s="13"/>
      <c r="I40" s="9"/>
      <c r="J40" s="13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2.75" customHeight="1">
      <c r="A41" s="9"/>
      <c r="B41" s="9"/>
      <c r="C41" s="9"/>
      <c r="D41" s="9"/>
      <c r="E41" s="9"/>
      <c r="F41" s="9"/>
      <c r="G41" s="9"/>
      <c r="H41" s="13"/>
      <c r="I41" s="9"/>
      <c r="J41" s="13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2.75" customHeight="1">
      <c r="A42" s="9"/>
      <c r="B42" s="9"/>
      <c r="C42" s="9"/>
      <c r="D42" s="9"/>
      <c r="E42" s="9"/>
      <c r="F42" s="9"/>
      <c r="G42" s="9"/>
      <c r="H42" s="9"/>
      <c r="I42" s="9"/>
      <c r="J42" s="13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2.75" customHeight="1">
      <c r="A43" s="9"/>
      <c r="B43" s="9"/>
      <c r="C43" s="9"/>
      <c r="D43" s="9"/>
      <c r="E43" s="9"/>
      <c r="F43" s="9"/>
      <c r="G43" s="13"/>
      <c r="H43" s="9"/>
      <c r="I43" s="9"/>
      <c r="J43" s="13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2.75" customHeight="1">
      <c r="A44" s="9"/>
      <c r="B44" s="9"/>
      <c r="C44" s="9"/>
      <c r="D44" s="9"/>
      <c r="E44" s="9"/>
      <c r="F44" s="9"/>
      <c r="G44" s="13"/>
      <c r="H44" s="9"/>
      <c r="I44" s="9"/>
      <c r="J44" s="13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2.75" customHeight="1">
      <c r="A45" s="9"/>
      <c r="B45" s="9"/>
      <c r="C45" s="9"/>
      <c r="D45" s="9"/>
      <c r="E45" s="9"/>
      <c r="F45" s="9"/>
      <c r="G45" s="13"/>
      <c r="H45" s="9"/>
      <c r="I45" s="9"/>
      <c r="J45" s="13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2.75" customHeight="1">
      <c r="A46" s="9"/>
      <c r="B46" s="9"/>
      <c r="C46" s="9"/>
      <c r="D46" s="9"/>
      <c r="E46" s="9"/>
      <c r="F46" s="9"/>
      <c r="G46" s="9"/>
      <c r="H46" s="13"/>
      <c r="I46" s="9"/>
      <c r="J46" s="13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2.75" customHeight="1">
      <c r="A47" s="9"/>
      <c r="B47" s="9"/>
      <c r="C47" s="9"/>
      <c r="D47" s="9"/>
      <c r="E47" s="9"/>
      <c r="F47" s="9"/>
      <c r="G47" s="9"/>
      <c r="H47" s="13"/>
      <c r="I47" s="9"/>
      <c r="J47" s="13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2.75" customHeight="1">
      <c r="A48" s="9"/>
      <c r="B48" s="9"/>
      <c r="C48" s="9"/>
      <c r="D48" s="9"/>
      <c r="E48" s="9"/>
      <c r="F48" s="9"/>
      <c r="G48" s="9"/>
      <c r="H48" s="13"/>
      <c r="I48" s="9"/>
      <c r="J48" s="13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2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2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2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2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2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2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2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2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2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2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2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2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2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2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2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2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2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2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2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2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2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2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2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2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2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2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2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2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2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2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2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2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2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2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2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2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2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2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2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2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2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2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2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2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2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2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2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2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2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2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2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2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2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2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2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2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2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2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2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2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2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2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2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2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2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2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2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2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2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2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2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2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2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2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2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2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2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2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2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2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2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2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2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2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2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2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2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2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2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2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2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2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2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2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2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2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2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2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2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2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2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2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2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2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2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2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2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2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2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2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2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2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2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2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2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2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2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2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2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2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2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2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2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2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2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2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2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2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2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2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2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2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2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2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2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2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2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2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2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2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2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2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2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2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2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2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2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2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2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2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2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2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2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2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2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2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2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2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2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2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2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2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2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2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2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2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2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2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2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2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2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2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2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2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2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2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2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2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2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2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2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2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2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2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2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2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2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2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2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2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2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2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2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2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2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2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2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2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2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2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2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2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2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2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2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2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2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2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2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2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2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2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2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2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2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2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2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2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2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2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2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2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2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2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2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2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2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2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2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2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2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2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2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2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2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2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2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2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2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2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2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2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2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2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2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2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2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2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2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2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2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2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2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2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2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2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2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2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2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2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2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2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2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2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2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2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2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2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2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2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2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2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2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2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2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2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2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2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2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2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2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2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2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2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2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2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2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2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2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2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2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2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2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2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2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2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2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2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2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2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2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2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2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2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2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2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2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2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2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2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2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2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2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2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2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2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2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2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2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2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2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2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2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2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2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2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2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2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2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2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2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2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2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2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2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2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2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2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2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2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2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2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2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2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2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2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2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2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2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2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2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2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2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2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2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2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2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2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2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2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2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2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2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2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2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2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2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2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2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2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2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2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2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2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2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2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2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2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2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2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2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2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2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2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2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2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2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2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2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2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2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2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2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2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2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2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2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2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2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2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2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2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2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2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2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2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2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2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2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2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2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2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2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2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2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2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2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2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2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2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2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2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2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2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2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2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2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2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2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2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2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2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2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2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2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2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2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2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2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2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2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2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2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2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2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2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2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2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2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2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2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2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2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2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2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2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2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2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2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2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2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2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2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2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2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2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2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2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2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2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2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2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2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2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2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2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2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2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2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2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2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2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2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2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2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2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2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2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2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2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2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2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2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2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2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2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2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2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2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2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2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2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2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2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2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2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2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2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2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2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2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2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2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2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2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2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2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2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2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2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2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2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2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2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2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2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2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2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2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2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2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2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2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2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2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2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2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2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2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2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2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2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2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2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2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2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2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2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2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2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2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2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2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2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2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2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2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2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2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2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2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2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2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2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2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2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2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2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2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2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2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2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2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2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2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2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2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2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2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2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2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2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2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2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2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2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2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2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2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2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2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2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2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2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2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2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2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2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2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2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2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2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2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2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2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2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2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2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2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2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2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2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2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2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2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2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2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2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2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2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2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2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2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2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2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2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2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2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2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2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2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2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2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2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2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2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2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2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2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2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2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2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2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2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2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2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2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2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2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2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2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2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2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2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2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2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2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2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2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2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2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2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2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2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2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2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2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2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2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2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2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2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2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2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2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2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2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2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2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2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2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2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2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2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2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2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2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2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2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2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2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2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2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2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2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2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2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2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2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2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2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2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2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2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2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2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2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2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2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2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2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2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2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2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2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2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2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2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2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2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2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2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2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2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2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2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2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2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2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2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2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2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2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2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2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2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2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2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2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2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2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2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2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2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2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2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2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2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2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2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2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2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2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2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2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2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2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2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2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2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2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2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2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2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2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2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2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2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2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2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2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2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2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2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2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2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2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2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2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2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2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2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2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2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2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2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2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2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2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2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2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2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2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2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2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2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2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2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2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2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2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2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2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2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2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2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2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2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2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2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2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2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2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2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2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2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2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2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2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2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2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2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2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2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2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2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2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2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2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2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2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2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2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2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2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2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2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2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2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13.86"/>
    <col customWidth="1" min="2" max="8" width="11.14"/>
    <col customWidth="1" min="9" max="9" width="14.29"/>
    <col customWidth="1" min="10" max="13" width="12.43"/>
    <col customWidth="1" min="14" max="15" width="14.29"/>
    <col customWidth="1" min="16" max="19" width="11.71"/>
    <col customWidth="1" min="20" max="21" width="14.29"/>
    <col customWidth="1" min="22" max="25" width="11.71"/>
    <col customWidth="1" min="26" max="27" width="14.29"/>
    <col customWidth="1" min="28" max="32" width="11.71"/>
    <col customWidth="1" min="33" max="33" width="14.29"/>
    <col customWidth="1" min="34" max="38" width="11.71"/>
    <col customWidth="1" min="39" max="39" width="14.29"/>
    <col customWidth="1" min="40" max="44" width="11.71"/>
    <col customWidth="1" min="45" max="45" width="14.29"/>
    <col customWidth="1" min="46" max="50" width="11.71"/>
    <col customWidth="1" min="51" max="51" width="14.29"/>
    <col customWidth="1" min="52" max="56" width="11.71"/>
    <col customWidth="1" min="57" max="57" width="14.29"/>
    <col customWidth="1" min="58" max="62" width="11.71"/>
    <col customWidth="1" min="63" max="63" width="14.29"/>
    <col customWidth="1" min="64" max="68" width="11.71"/>
  </cols>
  <sheetData>
    <row r="1" ht="12.7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</row>
    <row r="2" ht="12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</row>
    <row r="3" ht="12.75" customHeight="1">
      <c r="A3" s="9"/>
      <c r="B3" s="9"/>
      <c r="C3" s="26" t="s">
        <v>11</v>
      </c>
      <c r="D3" s="6"/>
      <c r="E3" s="6"/>
      <c r="F3" s="6"/>
      <c r="G3" s="6"/>
      <c r="H3" s="7"/>
      <c r="I3" s="27" t="s">
        <v>116</v>
      </c>
      <c r="J3" s="6"/>
      <c r="K3" s="6"/>
      <c r="L3" s="6"/>
      <c r="M3" s="6"/>
      <c r="N3" s="7"/>
      <c r="O3" s="26" t="s">
        <v>14</v>
      </c>
      <c r="P3" s="6"/>
      <c r="Q3" s="6"/>
      <c r="R3" s="6"/>
      <c r="S3" s="6"/>
      <c r="T3" s="7"/>
      <c r="U3" s="27" t="s">
        <v>15</v>
      </c>
      <c r="V3" s="6"/>
      <c r="W3" s="6"/>
      <c r="X3" s="6"/>
      <c r="Y3" s="6"/>
      <c r="Z3" s="7"/>
      <c r="AA3" s="5" t="s">
        <v>134</v>
      </c>
      <c r="AB3" s="6"/>
      <c r="AC3" s="6"/>
      <c r="AD3" s="6"/>
      <c r="AE3" s="6"/>
      <c r="AF3" s="7"/>
      <c r="AG3" s="8" t="s">
        <v>5</v>
      </c>
      <c r="AH3" s="6"/>
      <c r="AI3" s="6"/>
      <c r="AJ3" s="6"/>
      <c r="AK3" s="6"/>
      <c r="AL3" s="7"/>
      <c r="AM3" s="5" t="s">
        <v>6</v>
      </c>
      <c r="AN3" s="6"/>
      <c r="AO3" s="6"/>
      <c r="AP3" s="6"/>
      <c r="AQ3" s="6"/>
      <c r="AR3" s="7"/>
      <c r="AS3" s="8" t="s">
        <v>7</v>
      </c>
      <c r="AT3" s="6"/>
      <c r="AU3" s="6"/>
      <c r="AV3" s="6"/>
      <c r="AW3" s="6"/>
      <c r="AX3" s="7"/>
      <c r="AY3" s="5" t="s">
        <v>8</v>
      </c>
      <c r="AZ3" s="6"/>
      <c r="BA3" s="6"/>
      <c r="BB3" s="6"/>
      <c r="BC3" s="6"/>
      <c r="BD3" s="7"/>
      <c r="BE3" s="8" t="s">
        <v>9</v>
      </c>
      <c r="BF3" s="6"/>
      <c r="BG3" s="6"/>
      <c r="BH3" s="6"/>
      <c r="BI3" s="6"/>
      <c r="BJ3" s="7"/>
      <c r="BK3" s="5" t="s">
        <v>10</v>
      </c>
      <c r="BL3" s="6"/>
      <c r="BM3" s="6"/>
      <c r="BN3" s="6"/>
      <c r="BO3" s="6"/>
      <c r="BP3" s="7"/>
    </row>
    <row r="4" ht="12.75" customHeight="1">
      <c r="A4" s="9"/>
      <c r="B4" s="9"/>
      <c r="C4" s="11" t="s">
        <v>158</v>
      </c>
      <c r="D4" s="6"/>
      <c r="E4" s="6"/>
      <c r="F4" s="6"/>
      <c r="G4" s="6"/>
      <c r="H4" s="7"/>
      <c r="I4" s="11" t="s">
        <v>161</v>
      </c>
      <c r="J4" s="6"/>
      <c r="K4" s="6"/>
      <c r="L4" s="6"/>
      <c r="M4" s="6"/>
      <c r="N4" s="7"/>
      <c r="O4" s="11" t="s">
        <v>161</v>
      </c>
      <c r="P4" s="6"/>
      <c r="Q4" s="6"/>
      <c r="R4" s="6"/>
      <c r="S4" s="6"/>
      <c r="T4" s="7"/>
      <c r="U4" s="11" t="s">
        <v>161</v>
      </c>
      <c r="V4" s="6"/>
      <c r="W4" s="6"/>
      <c r="X4" s="6"/>
      <c r="Y4" s="6"/>
      <c r="Z4" s="7"/>
      <c r="AA4" s="11" t="s">
        <v>12</v>
      </c>
      <c r="AB4" s="6"/>
      <c r="AC4" s="6"/>
      <c r="AD4" s="6"/>
      <c r="AE4" s="6"/>
      <c r="AF4" s="7"/>
      <c r="AG4" s="11" t="s">
        <v>12</v>
      </c>
      <c r="AH4" s="6"/>
      <c r="AI4" s="6"/>
      <c r="AJ4" s="6"/>
      <c r="AK4" s="6"/>
      <c r="AL4" s="7"/>
      <c r="AM4" s="11" t="s">
        <v>12</v>
      </c>
      <c r="AN4" s="6"/>
      <c r="AO4" s="6"/>
      <c r="AP4" s="6"/>
      <c r="AQ4" s="6"/>
      <c r="AR4" s="7"/>
      <c r="AS4" s="11" t="s">
        <v>12</v>
      </c>
      <c r="AT4" s="6"/>
      <c r="AU4" s="6"/>
      <c r="AV4" s="6"/>
      <c r="AW4" s="6"/>
      <c r="AX4" s="7"/>
      <c r="AY4" s="11" t="s">
        <v>12</v>
      </c>
      <c r="AZ4" s="6"/>
      <c r="BA4" s="6"/>
      <c r="BB4" s="6"/>
      <c r="BC4" s="6"/>
      <c r="BD4" s="7"/>
      <c r="BE4" s="11" t="s">
        <v>12</v>
      </c>
      <c r="BF4" s="6"/>
      <c r="BG4" s="6"/>
      <c r="BH4" s="6"/>
      <c r="BI4" s="6"/>
      <c r="BJ4" s="7"/>
      <c r="BK4" s="11" t="s">
        <v>12</v>
      </c>
      <c r="BL4" s="6"/>
      <c r="BM4" s="6"/>
      <c r="BN4" s="6"/>
      <c r="BO4" s="6"/>
      <c r="BP4" s="7"/>
    </row>
    <row r="5" ht="12.75" customHeight="1">
      <c r="A5" s="15" t="s">
        <v>30</v>
      </c>
      <c r="B5" s="15" t="s">
        <v>32</v>
      </c>
      <c r="C5" s="17" t="s">
        <v>35</v>
      </c>
      <c r="D5" s="18" t="s">
        <v>37</v>
      </c>
      <c r="E5" s="18" t="s">
        <v>38</v>
      </c>
      <c r="F5" s="18" t="s">
        <v>39</v>
      </c>
      <c r="G5" s="18" t="s">
        <v>42</v>
      </c>
      <c r="H5" s="18" t="s">
        <v>44</v>
      </c>
      <c r="I5" s="17" t="s">
        <v>35</v>
      </c>
      <c r="J5" s="18" t="s">
        <v>37</v>
      </c>
      <c r="K5" s="18" t="s">
        <v>38</v>
      </c>
      <c r="L5" s="18" t="s">
        <v>39</v>
      </c>
      <c r="M5" s="18" t="s">
        <v>42</v>
      </c>
      <c r="N5" s="18" t="s">
        <v>44</v>
      </c>
      <c r="O5" s="17" t="s">
        <v>35</v>
      </c>
      <c r="P5" s="18" t="s">
        <v>37</v>
      </c>
      <c r="Q5" s="18" t="s">
        <v>38</v>
      </c>
      <c r="R5" s="18" t="s">
        <v>39</v>
      </c>
      <c r="S5" s="18" t="s">
        <v>42</v>
      </c>
      <c r="T5" s="18" t="s">
        <v>44</v>
      </c>
      <c r="U5" s="17" t="s">
        <v>35</v>
      </c>
      <c r="V5" s="18" t="s">
        <v>37</v>
      </c>
      <c r="W5" s="18" t="s">
        <v>38</v>
      </c>
      <c r="X5" s="18" t="s">
        <v>39</v>
      </c>
      <c r="Y5" s="18" t="s">
        <v>42</v>
      </c>
      <c r="Z5" s="18" t="s">
        <v>44</v>
      </c>
      <c r="AA5" s="17" t="s">
        <v>35</v>
      </c>
      <c r="AB5" s="18" t="s">
        <v>37</v>
      </c>
      <c r="AC5" s="18" t="s">
        <v>38</v>
      </c>
      <c r="AD5" s="18" t="s">
        <v>39</v>
      </c>
      <c r="AE5" s="18" t="s">
        <v>42</v>
      </c>
      <c r="AF5" s="18" t="s">
        <v>44</v>
      </c>
      <c r="AG5" s="18" t="s">
        <v>35</v>
      </c>
      <c r="AH5" s="18" t="s">
        <v>37</v>
      </c>
      <c r="AI5" s="18" t="s">
        <v>38</v>
      </c>
      <c r="AJ5" s="18" t="s">
        <v>39</v>
      </c>
      <c r="AK5" s="18" t="s">
        <v>42</v>
      </c>
      <c r="AL5" s="18" t="s">
        <v>44</v>
      </c>
      <c r="AM5" s="17" t="s">
        <v>35</v>
      </c>
      <c r="AN5" s="18" t="s">
        <v>37</v>
      </c>
      <c r="AO5" s="18" t="s">
        <v>38</v>
      </c>
      <c r="AP5" s="18" t="s">
        <v>39</v>
      </c>
      <c r="AQ5" s="18" t="s">
        <v>42</v>
      </c>
      <c r="AR5" s="18" t="s">
        <v>44</v>
      </c>
      <c r="AS5" s="17" t="s">
        <v>35</v>
      </c>
      <c r="AT5" s="18" t="s">
        <v>37</v>
      </c>
      <c r="AU5" s="18" t="s">
        <v>38</v>
      </c>
      <c r="AV5" s="18" t="s">
        <v>39</v>
      </c>
      <c r="AW5" s="18" t="s">
        <v>42</v>
      </c>
      <c r="AX5" s="18" t="s">
        <v>44</v>
      </c>
      <c r="AY5" s="17" t="s">
        <v>35</v>
      </c>
      <c r="AZ5" s="18" t="s">
        <v>37</v>
      </c>
      <c r="BA5" s="18" t="s">
        <v>38</v>
      </c>
      <c r="BB5" s="18" t="s">
        <v>39</v>
      </c>
      <c r="BC5" s="18" t="s">
        <v>42</v>
      </c>
      <c r="BD5" s="18" t="s">
        <v>44</v>
      </c>
      <c r="BE5" s="17" t="s">
        <v>35</v>
      </c>
      <c r="BF5" s="18" t="s">
        <v>37</v>
      </c>
      <c r="BG5" s="18" t="s">
        <v>38</v>
      </c>
      <c r="BH5" s="18" t="s">
        <v>39</v>
      </c>
      <c r="BI5" s="18" t="s">
        <v>42</v>
      </c>
      <c r="BJ5" s="18" t="s">
        <v>44</v>
      </c>
      <c r="BK5" s="17" t="s">
        <v>35</v>
      </c>
      <c r="BL5" s="18" t="s">
        <v>37</v>
      </c>
      <c r="BM5" s="18" t="s">
        <v>38</v>
      </c>
      <c r="BN5" s="18" t="s">
        <v>39</v>
      </c>
      <c r="BO5" s="18" t="s">
        <v>42</v>
      </c>
      <c r="BP5" s="18" t="s">
        <v>44</v>
      </c>
    </row>
    <row r="6" ht="12.75" customHeight="1">
      <c r="A6" s="29">
        <v>46266.0</v>
      </c>
      <c r="B6" s="18" t="s">
        <v>55</v>
      </c>
      <c r="C6" s="21" t="str">
        <f t="shared" ref="C6:E6" si="1">IF(COUNTIFS('График 1-4 кл'!C6:C22,'График 1-4 кл'!C6)&gt;1,"&lt;17 (ВПР, КР)","*")</f>
        <v>*</v>
      </c>
      <c r="D6" s="21" t="str">
        <f t="shared" si="1"/>
        <v>*</v>
      </c>
      <c r="E6" s="21" t="str">
        <f t="shared" si="1"/>
        <v>*</v>
      </c>
      <c r="F6" s="21" t="str">
        <f t="shared" ref="F6:H6" si="2">IF(COUNTIFS(#REF!,#REF!)&gt;1,"&lt;17 (ВПР, КР)","*")</f>
        <v>*</v>
      </c>
      <c r="G6" s="21" t="str">
        <f t="shared" si="2"/>
        <v>*</v>
      </c>
      <c r="H6" s="21" t="str">
        <f t="shared" si="2"/>
        <v>*</v>
      </c>
      <c r="I6" s="22" t="str">
        <f t="shared" ref="I6:L6" si="3">IF(COUNTIFS('График 1-4 кл'!F6:F22,'График 1-4 кл'!F6)&gt;1,"&lt;17 (ВПР, КР)","*")</f>
        <v>*</v>
      </c>
      <c r="J6" s="22" t="str">
        <f t="shared" si="3"/>
        <v>*</v>
      </c>
      <c r="K6" s="22" t="str">
        <f t="shared" si="3"/>
        <v>*</v>
      </c>
      <c r="L6" s="22" t="str">
        <f t="shared" si="3"/>
        <v>*</v>
      </c>
      <c r="M6" s="22" t="str">
        <f t="shared" ref="M6:N6" si="4">IF(COUNTIFS(#REF!,#REF!)&gt;1,"&lt;17 (ВПР, КР)","*")</f>
        <v>*</v>
      </c>
      <c r="N6" s="22" t="str">
        <f t="shared" si="4"/>
        <v>*</v>
      </c>
      <c r="O6" s="21" t="str">
        <f t="shared" ref="O6:T6" si="5">IF(COUNTIFS('График 1-4 кл'!J6:J22,'График 1-4 кл'!J6)&gt;1,"&lt;17 (ВПР, КР)","*")</f>
        <v>*</v>
      </c>
      <c r="P6" s="21" t="str">
        <f t="shared" si="5"/>
        <v>*</v>
      </c>
      <c r="Q6" s="21" t="str">
        <f t="shared" si="5"/>
        <v>*</v>
      </c>
      <c r="R6" s="21" t="str">
        <f t="shared" si="5"/>
        <v>*</v>
      </c>
      <c r="S6" s="21" t="str">
        <f t="shared" si="5"/>
        <v>*</v>
      </c>
      <c r="T6" s="21" t="str">
        <f t="shared" si="5"/>
        <v>*</v>
      </c>
      <c r="U6" s="22" t="str">
        <f>IF(OR(COUNTIFS('График 1-4 кл'!P6:P22,'График 1-4 кл'!P6)&gt;1,AND('График 1-4 кл'!P6='предметы'!$D$3,COUNTIFS('График 1-4 кл'!P6:P22,'предметы'!$D$12)&gt;0),AND('График 1-4 кл'!P6='предметы'!$D$12,COUNTIFS('График 1-4 кл'!P6:P22,'предметы'!$D$3)&gt;0),AND('График 1-4 кл'!P6='предметы'!$D$4,COUNTIFS('График 1-4 кл'!P6:P22,'предметы'!$D$13)&gt;0),AND('График 1-4 кл'!P6='предметы'!$D$13,COUNTIFS('График 1-4 кл'!P6:P22,'предметы'!$D$4)&gt;0),AND('График 1-4 кл'!P6='предметы'!$D$14,COUNTIFS('График 1-4 кл'!P6:P22,'предметы'!$D$5)&gt;0),AND('График 1-4 кл'!P6='предметы'!$D$5,COUNTIFS('График 1-4 кл'!P6:P22,'предметы'!$D$14)&gt;0),AND('График 1-4 кл'!P6='предметы'!$D$15,COUNTIFS('График 1-4 кл'!P6:P22,'предметы'!$D$6)&gt;0),AND('График 1-4 кл'!P6='предметы'!$D$6,COUNTIFS('График 1-4 кл'!P6:P22,'предметы'!$D$15)&gt;0),AND('График 1-4 кл'!P6='предметы'!$D$16,COUNTIFS('График 1-4 кл'!P6:P22,'предметы'!$D$7)&gt;0),AND('График 1-4 кл'!P6='предметы'!$D$7,COUNTIFS('График 1-4 кл'!P6:P22,'предметы'!$D$16)&gt;0),AND('График 1-4 кл'!P6='предметы'!$D$8,COUNTIFS('График 1-4 кл'!P6:P22,'предметы'!$D$10)&gt;0),AND('График 1-4 кл'!P6='предметы'!$D$10,COUNTIFS('График 1-4 кл'!P6:P22,'предметы'!$D$8)&gt;0),AND('График 1-4 кл'!P6='предметы'!$D$9,COUNTIFS('График 1-4 кл'!P6:P22,'предметы'!$D$11)&gt;0),AND('График 1-4 кл'!P6='предметы'!$D$11,COUNTIFS('График 1-4 кл'!P6:P22,'предметы'!$D$9)&gt;0)),"&lt;17 (ВПР, КР)","*")</f>
        <v>#REF!</v>
      </c>
      <c r="V6" s="22" t="str">
        <f>IF(OR(COUNTIFS('График 1-4 кл'!Q6:Q22,'График 1-4 кл'!Q6)&gt;1,AND('График 1-4 кл'!Q6='предметы'!$D$3,COUNTIFS('График 1-4 кл'!Q6:Q22,'предметы'!$D$12)&gt;0),AND('График 1-4 кл'!Q6='предметы'!$D$12,COUNTIFS('График 1-4 кл'!Q6:Q22,'предметы'!$D$3)&gt;0),AND('График 1-4 кл'!Q6='предметы'!$D$4,COUNTIFS('График 1-4 кл'!Q6:Q22,'предметы'!$D$13)&gt;0),AND('График 1-4 кл'!Q6='предметы'!$D$13,COUNTIFS('График 1-4 кл'!Q6:Q22,'предметы'!$D$4)&gt;0),AND('График 1-4 кл'!Q6='предметы'!$D$14,COUNTIFS('График 1-4 кл'!Q6:Q22,'предметы'!$D$5)&gt;0),AND('График 1-4 кл'!Q6='предметы'!$D$5,COUNTIFS('График 1-4 кл'!Q6:Q22,'предметы'!$D$14)&gt;0),AND('График 1-4 кл'!Q6='предметы'!$D$15,COUNTIFS('График 1-4 кл'!Q6:Q22,'предметы'!$D$6)&gt;0),AND('График 1-4 кл'!Q6='предметы'!$D$6,COUNTIFS('График 1-4 кл'!Q6:Q22,'предметы'!$D$15)&gt;0),AND('График 1-4 кл'!Q6='предметы'!$D$16,COUNTIFS('График 1-4 кл'!Q6:Q22,'предметы'!$D$7)&gt;0),AND('График 1-4 кл'!Q6='предметы'!$D$7,COUNTIFS('График 1-4 кл'!Q6:Q22,'предметы'!$D$16)&gt;0),AND('График 1-4 кл'!Q6='предметы'!$D$8,COUNTIFS('График 1-4 кл'!Q6:Q22,'предметы'!$D$10)&gt;0),AND('График 1-4 кл'!Q6='предметы'!$D$10,COUNTIFS('График 1-4 кл'!Q6:Q22,'предметы'!$D$8)&gt;0),AND('График 1-4 кл'!Q6='предметы'!$D$9,COUNTIFS('График 1-4 кл'!Q6:Q22,'предметы'!$D$11)&gt;0),AND('График 1-4 кл'!Q6='предметы'!$D$11,COUNTIFS('График 1-4 кл'!Q6:Q22,'предметы'!$D$9)&gt;0)),"&lt;17 (ВПР, КР)","*")</f>
        <v>#REF!</v>
      </c>
      <c r="W6" s="22" t="str">
        <f>IF(OR(COUNTIFS('График 1-4 кл'!R6:R22,'График 1-4 кл'!R6)&gt;1,AND('График 1-4 кл'!R6='предметы'!$D$3,COUNTIFS('График 1-4 кл'!R6:R22,'предметы'!$D$12)&gt;0),AND('График 1-4 кл'!R6='предметы'!$D$12,COUNTIFS('График 1-4 кл'!R6:R22,'предметы'!$D$3)&gt;0),AND('График 1-4 кл'!R6='предметы'!$D$4,COUNTIFS('График 1-4 кл'!R6:R22,'предметы'!$D$13)&gt;0),AND('График 1-4 кл'!R6='предметы'!$D$13,COUNTIFS('График 1-4 кл'!R6:R22,'предметы'!$D$4)&gt;0),AND('График 1-4 кл'!R6='предметы'!$D$14,COUNTIFS('График 1-4 кл'!R6:R22,'предметы'!$D$5)&gt;0),AND('График 1-4 кл'!R6='предметы'!$D$5,COUNTIFS('График 1-4 кл'!R6:R22,'предметы'!$D$14)&gt;0),AND('График 1-4 кл'!R6='предметы'!$D$15,COUNTIFS('График 1-4 кл'!R6:R22,'предметы'!$D$6)&gt;0),AND('График 1-4 кл'!R6='предметы'!$D$6,COUNTIFS('График 1-4 кл'!R6:R22,'предметы'!$D$15)&gt;0),AND('График 1-4 кл'!R6='предметы'!$D$16,COUNTIFS('График 1-4 кл'!R6:R22,'предметы'!$D$7)&gt;0),AND('График 1-4 кл'!R6='предметы'!$D$7,COUNTIFS('График 1-4 кл'!R6:R22,'предметы'!$D$16)&gt;0),AND('График 1-4 кл'!R6='предметы'!$D$8,COUNTIFS('График 1-4 кл'!R6:R22,'предметы'!$D$10)&gt;0),AND('График 1-4 кл'!R6='предметы'!$D$10,COUNTIFS('График 1-4 кл'!R6:R22,'предметы'!$D$8)&gt;0),AND('График 1-4 кл'!R6='предметы'!$D$9,COUNTIFS('График 1-4 кл'!R6:R22,'предметы'!$D$11)&gt;0),AND('График 1-4 кл'!R6='предметы'!$D$11,COUNTIFS('График 1-4 кл'!R6:R22,'предметы'!$D$9)&gt;0)),"&lt;17 (ВПР, КР)","*")</f>
        <v>#REF!</v>
      </c>
      <c r="X6" s="22" t="str">
        <f>IF(OR(COUNTIFS('График 1-4 кл'!S6:S22,'График 1-4 кл'!S6)&gt;1,AND('График 1-4 кл'!S6='предметы'!$D$3,COUNTIFS('График 1-4 кл'!S6:S22,'предметы'!$D$12)&gt;0),AND('График 1-4 кл'!S6='предметы'!$D$12,COUNTIFS('График 1-4 кл'!S6:S22,'предметы'!$D$3)&gt;0),AND('График 1-4 кл'!S6='предметы'!$D$4,COUNTIFS('График 1-4 кл'!S6:S22,'предметы'!$D$13)&gt;0),AND('График 1-4 кл'!S6='предметы'!$D$13,COUNTIFS('График 1-4 кл'!S6:S22,'предметы'!$D$4)&gt;0),AND('График 1-4 кл'!S6='предметы'!$D$14,COUNTIFS('График 1-4 кл'!S6:S22,'предметы'!$D$5)&gt;0),AND('График 1-4 кл'!S6='предметы'!$D$5,COUNTIFS('График 1-4 кл'!S6:S22,'предметы'!$D$14)&gt;0),AND('График 1-4 кл'!S6='предметы'!$D$15,COUNTIFS('График 1-4 кл'!S6:S22,'предметы'!$D$6)&gt;0),AND('График 1-4 кл'!S6='предметы'!$D$6,COUNTIFS('График 1-4 кл'!S6:S22,'предметы'!$D$15)&gt;0),AND('График 1-4 кл'!S6='предметы'!$D$16,COUNTIFS('График 1-4 кл'!S6:S22,'предметы'!$D$7)&gt;0),AND('График 1-4 кл'!S6='предметы'!$D$7,COUNTIFS('График 1-4 кл'!S6:S22,'предметы'!$D$16)&gt;0),AND('График 1-4 кл'!S6='предметы'!$D$8,COUNTIFS('График 1-4 кл'!S6:S22,'предметы'!$D$10)&gt;0),AND('График 1-4 кл'!S6='предметы'!$D$10,COUNTIFS('График 1-4 кл'!S6:S22,'предметы'!$D$8)&gt;0),AND('График 1-4 кл'!S6='предметы'!$D$9,COUNTIFS('График 1-4 кл'!S6:S22,'предметы'!$D$11)&gt;0),AND('График 1-4 кл'!S6='предметы'!$D$11,COUNTIFS('График 1-4 кл'!S6:S22,'предметы'!$D$9)&gt;0)),"&lt;17 (ВПР, КР)","*")</f>
        <v>#REF!</v>
      </c>
      <c r="Y6" s="22" t="str">
        <f>IF(OR(COUNTIFS('График 1-4 кл'!T6:T22,'График 1-4 кл'!T6)&gt;1,AND('График 1-4 кл'!T6='предметы'!$D$3,COUNTIFS('График 1-4 кл'!T6:T22,'предметы'!$D$12)&gt;0),AND('График 1-4 кл'!T6='предметы'!$D$12,COUNTIFS('График 1-4 кл'!T6:T22,'предметы'!$D$3)&gt;0),AND('График 1-4 кл'!T6='предметы'!$D$4,COUNTIFS('График 1-4 кл'!T6:T22,'предметы'!$D$13)&gt;0),AND('График 1-4 кл'!T6='предметы'!$D$13,COUNTIFS('График 1-4 кл'!T6:T22,'предметы'!$D$4)&gt;0),AND('График 1-4 кл'!T6='предметы'!$D$14,COUNTIFS('График 1-4 кл'!T6:T22,'предметы'!$D$5)&gt;0),AND('График 1-4 кл'!T6='предметы'!$D$5,COUNTIFS('График 1-4 кл'!T6:T22,'предметы'!$D$14)&gt;0),AND('График 1-4 кл'!T6='предметы'!$D$15,COUNTIFS('График 1-4 кл'!T6:T22,'предметы'!$D$6)&gt;0),AND('График 1-4 кл'!T6='предметы'!$D$6,COUNTIFS('График 1-4 кл'!T6:T22,'предметы'!$D$15)&gt;0),AND('График 1-4 кл'!T6='предметы'!$D$16,COUNTIFS('График 1-4 кл'!T6:T22,'предметы'!$D$7)&gt;0),AND('График 1-4 кл'!T6='предметы'!$D$7,COUNTIFS('График 1-4 кл'!T6:T22,'предметы'!$D$16)&gt;0),AND('График 1-4 кл'!T6='предметы'!$D$8,COUNTIFS('График 1-4 кл'!T6:T22,'предметы'!$D$10)&gt;0),AND('График 1-4 кл'!T6='предметы'!$D$10,COUNTIFS('График 1-4 кл'!T6:T22,'предметы'!$D$8)&gt;0),AND('График 1-4 кл'!T6='предметы'!$D$9,COUNTIFS('График 1-4 кл'!T6:T22,'предметы'!$D$11)&gt;0),AND('График 1-4 кл'!T6='предметы'!$D$11,COUNTIFS('График 1-4 кл'!T6:T22,'предметы'!$D$9)&gt;0)),"&lt;17 (ВПР, КР)","*")</f>
        <v>#REF!</v>
      </c>
      <c r="Z6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" s="21" t="str">
        <f t="shared" ref="AY6:BD6" si="6">IF(COUNTIFS(#REF!,#REF!)&gt;1,"&lt;17 (ВПР, КР)","*")</f>
        <v>*</v>
      </c>
      <c r="AZ6" s="21" t="str">
        <f t="shared" si="6"/>
        <v>*</v>
      </c>
      <c r="BA6" s="21" t="str">
        <f t="shared" si="6"/>
        <v>*</v>
      </c>
      <c r="BB6" s="21" t="str">
        <f t="shared" si="6"/>
        <v>*</v>
      </c>
      <c r="BC6" s="21" t="str">
        <f t="shared" si="6"/>
        <v>*</v>
      </c>
      <c r="BD6" s="21" t="str">
        <f t="shared" si="6"/>
        <v>*</v>
      </c>
      <c r="BE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" s="21" t="str">
        <f t="shared" ref="BK6:BP6" si="7">IF(COUNTIFS(#REF!,#REF!)&gt;1,"&lt;17 (ВПР, КР)","*")</f>
        <v>*</v>
      </c>
      <c r="BL6" s="21" t="str">
        <f t="shared" si="7"/>
        <v>*</v>
      </c>
      <c r="BM6" s="21" t="str">
        <f t="shared" si="7"/>
        <v>*</v>
      </c>
      <c r="BN6" s="21" t="str">
        <f t="shared" si="7"/>
        <v>*</v>
      </c>
      <c r="BO6" s="21" t="str">
        <f t="shared" si="7"/>
        <v>*</v>
      </c>
      <c r="BP6" s="21" t="str">
        <f t="shared" si="7"/>
        <v>*</v>
      </c>
    </row>
    <row r="7" ht="12.75" customHeight="1">
      <c r="A7" s="29">
        <v>46267.0</v>
      </c>
      <c r="B7" s="18" t="s">
        <v>65</v>
      </c>
      <c r="C7" s="21" t="str">
        <f t="shared" ref="C7:E7" si="8">IF(COUNTIFS('График 1-4 кл'!C7:C23,'График 1-4 кл'!C7)&gt;1,"&lt;17 (ВПР, КР)","*")</f>
        <v>*</v>
      </c>
      <c r="D7" s="21" t="str">
        <f t="shared" si="8"/>
        <v>*</v>
      </c>
      <c r="E7" s="21" t="str">
        <f t="shared" si="8"/>
        <v>*</v>
      </c>
      <c r="F7" s="21" t="str">
        <f t="shared" ref="F7:H7" si="9">IF(COUNTIFS(#REF!,#REF!)&gt;1,"&lt;17 (ВПР, КР)","*")</f>
        <v>*</v>
      </c>
      <c r="G7" s="21" t="str">
        <f t="shared" si="9"/>
        <v>*</v>
      </c>
      <c r="H7" s="21" t="str">
        <f t="shared" si="9"/>
        <v>*</v>
      </c>
      <c r="I7" s="22" t="str">
        <f t="shared" ref="I7:L7" si="10">IF(COUNTIFS('График 1-4 кл'!F7:F23,'График 1-4 кл'!F7)&gt;1,"&lt;17 (ВПР, КР)","*")</f>
        <v>*</v>
      </c>
      <c r="J7" s="22" t="str">
        <f t="shared" si="10"/>
        <v>*</v>
      </c>
      <c r="K7" s="22" t="str">
        <f t="shared" si="10"/>
        <v>*</v>
      </c>
      <c r="L7" s="22" t="str">
        <f t="shared" si="10"/>
        <v>*</v>
      </c>
      <c r="M7" s="22" t="str">
        <f t="shared" ref="M7:N7" si="11">IF(COUNTIFS(#REF!,#REF!)&gt;1,"&lt;17 (ВПР, КР)","*")</f>
        <v>*</v>
      </c>
      <c r="N7" s="22" t="str">
        <f t="shared" si="11"/>
        <v>*</v>
      </c>
      <c r="O7" s="21" t="str">
        <f t="shared" ref="O7:T7" si="12">IF(COUNTIFS('График 1-4 кл'!J7:J23,'График 1-4 кл'!J7)&gt;1,"&lt;17 (ВПР, КР)","*")</f>
        <v>*</v>
      </c>
      <c r="P7" s="21" t="str">
        <f t="shared" si="12"/>
        <v>*</v>
      </c>
      <c r="Q7" s="21" t="str">
        <f t="shared" si="12"/>
        <v>*</v>
      </c>
      <c r="R7" s="21" t="str">
        <f t="shared" si="12"/>
        <v>*</v>
      </c>
      <c r="S7" s="21" t="str">
        <f t="shared" si="12"/>
        <v>*</v>
      </c>
      <c r="T7" s="21" t="str">
        <f t="shared" si="12"/>
        <v>*</v>
      </c>
      <c r="U7" s="22" t="str">
        <f>IF(OR(COUNTIFS('График 1-4 кл'!P7:P23,'График 1-4 кл'!P7)&gt;1,AND('График 1-4 кл'!P7='предметы'!$D$3,COUNTIFS('График 1-4 кл'!P7:P23,'предметы'!$D$12)&gt;0),AND('График 1-4 кл'!P7='предметы'!$D$12,COUNTIFS('График 1-4 кл'!P7:P23,'предметы'!$D$3)&gt;0),AND('График 1-4 кл'!P7='предметы'!$D$4,COUNTIFS('График 1-4 кл'!P7:P23,'предметы'!$D$13)&gt;0),AND('График 1-4 кл'!P7='предметы'!$D$13,COUNTIFS('График 1-4 кл'!P7:P23,'предметы'!$D$4)&gt;0),AND('График 1-4 кл'!P7='предметы'!$D$14,COUNTIFS('График 1-4 кл'!P7:P23,'предметы'!$D$5)&gt;0),AND('График 1-4 кл'!P7='предметы'!$D$5,COUNTIFS('График 1-4 кл'!P7:P23,'предметы'!$D$14)&gt;0),AND('График 1-4 кл'!P7='предметы'!$D$15,COUNTIFS('График 1-4 кл'!P7:P23,'предметы'!$D$6)&gt;0),AND('График 1-4 кл'!P7='предметы'!$D$6,COUNTIFS('График 1-4 кл'!P7:P23,'предметы'!$D$15)&gt;0),AND('График 1-4 кл'!P7='предметы'!$D$16,COUNTIFS('График 1-4 кл'!P7:P23,'предметы'!$D$7)&gt;0),AND('График 1-4 кл'!P7='предметы'!$D$7,COUNTIFS('График 1-4 кл'!P7:P23,'предметы'!$D$16)&gt;0),AND('График 1-4 кл'!P7='предметы'!$D$8,COUNTIFS('График 1-4 кл'!P7:P23,'предметы'!$D$10)&gt;0),AND('График 1-4 кл'!P7='предметы'!$D$10,COUNTIFS('График 1-4 кл'!P7:P23,'предметы'!$D$8)&gt;0),AND('График 1-4 кл'!P7='предметы'!$D$9,COUNTIFS('График 1-4 кл'!P7:P23,'предметы'!$D$11)&gt;0),AND('График 1-4 кл'!P7='предметы'!$D$11,COUNTIFS('График 1-4 кл'!P7:P23,'предметы'!$D$9)&gt;0)),"&lt;17 (ВПР, КР)","*")</f>
        <v>#REF!</v>
      </c>
      <c r="V7" s="22" t="str">
        <f>IF(OR(COUNTIFS('График 1-4 кл'!Q7:Q23,'График 1-4 кл'!Q7)&gt;1,AND('График 1-4 кл'!Q7='предметы'!$D$3,COUNTIFS('График 1-4 кл'!Q7:Q23,'предметы'!$D$12)&gt;0),AND('График 1-4 кл'!Q7='предметы'!$D$12,COUNTIFS('График 1-4 кл'!Q7:Q23,'предметы'!$D$3)&gt;0),AND('График 1-4 кл'!Q7='предметы'!$D$4,COUNTIFS('График 1-4 кл'!Q7:Q23,'предметы'!$D$13)&gt;0),AND('График 1-4 кл'!Q7='предметы'!$D$13,COUNTIFS('График 1-4 кл'!Q7:Q23,'предметы'!$D$4)&gt;0),AND('График 1-4 кл'!Q7='предметы'!$D$14,COUNTIFS('График 1-4 кл'!Q7:Q23,'предметы'!$D$5)&gt;0),AND('График 1-4 кл'!Q7='предметы'!$D$5,COUNTIFS('График 1-4 кл'!Q7:Q23,'предметы'!$D$14)&gt;0),AND('График 1-4 кл'!Q7='предметы'!$D$15,COUNTIFS('График 1-4 кл'!Q7:Q23,'предметы'!$D$6)&gt;0),AND('График 1-4 кл'!Q7='предметы'!$D$6,COUNTIFS('График 1-4 кл'!Q7:Q23,'предметы'!$D$15)&gt;0),AND('График 1-4 кл'!Q7='предметы'!$D$16,COUNTIFS('График 1-4 кл'!Q7:Q23,'предметы'!$D$7)&gt;0),AND('График 1-4 кл'!Q7='предметы'!$D$7,COUNTIFS('График 1-4 кл'!Q7:Q23,'предметы'!$D$16)&gt;0),AND('График 1-4 кл'!Q7='предметы'!$D$8,COUNTIFS('График 1-4 кл'!Q7:Q23,'предметы'!$D$10)&gt;0),AND('График 1-4 кл'!Q7='предметы'!$D$10,COUNTIFS('График 1-4 кл'!Q7:Q23,'предметы'!$D$8)&gt;0),AND('График 1-4 кл'!Q7='предметы'!$D$9,COUNTIFS('График 1-4 кл'!Q7:Q23,'предметы'!$D$11)&gt;0),AND('График 1-4 кл'!Q7='предметы'!$D$11,COUNTIFS('График 1-4 кл'!Q7:Q23,'предметы'!$D$9)&gt;0)),"&lt;17 (ВПР, КР)","*")</f>
        <v>#REF!</v>
      </c>
      <c r="W7" s="22" t="str">
        <f>IF(OR(COUNTIFS('График 1-4 кл'!R7:R23,'График 1-4 кл'!R7)&gt;1,AND('График 1-4 кл'!R7='предметы'!$D$3,COUNTIFS('График 1-4 кл'!R7:R23,'предметы'!$D$12)&gt;0),AND('График 1-4 кл'!R7='предметы'!$D$12,COUNTIFS('График 1-4 кл'!R7:R23,'предметы'!$D$3)&gt;0),AND('График 1-4 кл'!R7='предметы'!$D$4,COUNTIFS('График 1-4 кл'!R7:R23,'предметы'!$D$13)&gt;0),AND('График 1-4 кл'!R7='предметы'!$D$13,COUNTIFS('График 1-4 кл'!R7:R23,'предметы'!$D$4)&gt;0),AND('График 1-4 кл'!R7='предметы'!$D$14,COUNTIFS('График 1-4 кл'!R7:R23,'предметы'!$D$5)&gt;0),AND('График 1-4 кл'!R7='предметы'!$D$5,COUNTIFS('График 1-4 кл'!R7:R23,'предметы'!$D$14)&gt;0),AND('График 1-4 кл'!R7='предметы'!$D$15,COUNTIFS('График 1-4 кл'!R7:R23,'предметы'!$D$6)&gt;0),AND('График 1-4 кл'!R7='предметы'!$D$6,COUNTIFS('График 1-4 кл'!R7:R23,'предметы'!$D$15)&gt;0),AND('График 1-4 кл'!R7='предметы'!$D$16,COUNTIFS('График 1-4 кл'!R7:R23,'предметы'!$D$7)&gt;0),AND('График 1-4 кл'!R7='предметы'!$D$7,COUNTIFS('График 1-4 кл'!R7:R23,'предметы'!$D$16)&gt;0),AND('График 1-4 кл'!R7='предметы'!$D$8,COUNTIFS('График 1-4 кл'!R7:R23,'предметы'!$D$10)&gt;0),AND('График 1-4 кл'!R7='предметы'!$D$10,COUNTIFS('График 1-4 кл'!R7:R23,'предметы'!$D$8)&gt;0),AND('График 1-4 кл'!R7='предметы'!$D$9,COUNTIFS('График 1-4 кл'!R7:R23,'предметы'!$D$11)&gt;0),AND('График 1-4 кл'!R7='предметы'!$D$11,COUNTIFS('График 1-4 кл'!R7:R23,'предметы'!$D$9)&gt;0)),"&lt;17 (ВПР, КР)","*")</f>
        <v>#REF!</v>
      </c>
      <c r="X7" s="22" t="str">
        <f>IF(OR(COUNTIFS('График 1-4 кл'!S7:S23,'График 1-4 кл'!S7)&gt;1,AND('График 1-4 кл'!S7='предметы'!$D$3,COUNTIFS('График 1-4 кл'!S7:S23,'предметы'!$D$12)&gt;0),AND('График 1-4 кл'!S7='предметы'!$D$12,COUNTIFS('График 1-4 кл'!S7:S23,'предметы'!$D$3)&gt;0),AND('График 1-4 кл'!S7='предметы'!$D$4,COUNTIFS('График 1-4 кл'!S7:S23,'предметы'!$D$13)&gt;0),AND('График 1-4 кл'!S7='предметы'!$D$13,COUNTIFS('График 1-4 кл'!S7:S23,'предметы'!$D$4)&gt;0),AND('График 1-4 кл'!S7='предметы'!$D$14,COUNTIFS('График 1-4 кл'!S7:S23,'предметы'!$D$5)&gt;0),AND('График 1-4 кл'!S7='предметы'!$D$5,COUNTIFS('График 1-4 кл'!S7:S23,'предметы'!$D$14)&gt;0),AND('График 1-4 кл'!S7='предметы'!$D$15,COUNTIFS('График 1-4 кл'!S7:S23,'предметы'!$D$6)&gt;0),AND('График 1-4 кл'!S7='предметы'!$D$6,COUNTIFS('График 1-4 кл'!S7:S23,'предметы'!$D$15)&gt;0),AND('График 1-4 кл'!S7='предметы'!$D$16,COUNTIFS('График 1-4 кл'!S7:S23,'предметы'!$D$7)&gt;0),AND('График 1-4 кл'!S7='предметы'!$D$7,COUNTIFS('График 1-4 кл'!S7:S23,'предметы'!$D$16)&gt;0),AND('График 1-4 кл'!S7='предметы'!$D$8,COUNTIFS('График 1-4 кл'!S7:S23,'предметы'!$D$10)&gt;0),AND('График 1-4 кл'!S7='предметы'!$D$10,COUNTIFS('График 1-4 кл'!S7:S23,'предметы'!$D$8)&gt;0),AND('График 1-4 кл'!S7='предметы'!$D$9,COUNTIFS('График 1-4 кл'!S7:S23,'предметы'!$D$11)&gt;0),AND('График 1-4 кл'!S7='предметы'!$D$11,COUNTIFS('График 1-4 кл'!S7:S23,'предметы'!$D$9)&gt;0)),"&lt;17 (ВПР, КР)","*")</f>
        <v>#REF!</v>
      </c>
      <c r="Y7" s="22" t="str">
        <f>IF(OR(COUNTIFS('График 1-4 кл'!T7:T23,'График 1-4 кл'!T7)&gt;1,AND('График 1-4 кл'!T7='предметы'!$D$3,COUNTIFS('График 1-4 кл'!T7:T23,'предметы'!$D$12)&gt;0),AND('График 1-4 кл'!T7='предметы'!$D$12,COUNTIFS('График 1-4 кл'!T7:T23,'предметы'!$D$3)&gt;0),AND('График 1-4 кл'!T7='предметы'!$D$4,COUNTIFS('График 1-4 кл'!T7:T23,'предметы'!$D$13)&gt;0),AND('График 1-4 кл'!T7='предметы'!$D$13,COUNTIFS('График 1-4 кл'!T7:T23,'предметы'!$D$4)&gt;0),AND('График 1-4 кл'!T7='предметы'!$D$14,COUNTIFS('График 1-4 кл'!T7:T23,'предметы'!$D$5)&gt;0),AND('График 1-4 кл'!T7='предметы'!$D$5,COUNTIFS('График 1-4 кл'!T7:T23,'предметы'!$D$14)&gt;0),AND('График 1-4 кл'!T7='предметы'!$D$15,COUNTIFS('График 1-4 кл'!T7:T23,'предметы'!$D$6)&gt;0),AND('График 1-4 кл'!T7='предметы'!$D$6,COUNTIFS('График 1-4 кл'!T7:T23,'предметы'!$D$15)&gt;0),AND('График 1-4 кл'!T7='предметы'!$D$16,COUNTIFS('График 1-4 кл'!T7:T23,'предметы'!$D$7)&gt;0),AND('График 1-4 кл'!T7='предметы'!$D$7,COUNTIFS('График 1-4 кл'!T7:T23,'предметы'!$D$16)&gt;0),AND('График 1-4 кл'!T7='предметы'!$D$8,COUNTIFS('График 1-4 кл'!T7:T23,'предметы'!$D$10)&gt;0),AND('График 1-4 кл'!T7='предметы'!$D$10,COUNTIFS('График 1-4 кл'!T7:T23,'предметы'!$D$8)&gt;0),AND('График 1-4 кл'!T7='предметы'!$D$9,COUNTIFS('График 1-4 кл'!T7:T23,'предметы'!$D$11)&gt;0),AND('График 1-4 кл'!T7='предметы'!$D$11,COUNTIFS('График 1-4 кл'!T7:T23,'предметы'!$D$9)&gt;0)),"&lt;17 (ВПР, КР)","*")</f>
        <v>#REF!</v>
      </c>
      <c r="Z7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" s="21" t="str">
        <f t="shared" ref="AY7:BD7" si="13">IF(COUNTIFS(#REF!,#REF!)&gt;1,"&lt;17 (ВПР, КР)","*")</f>
        <v>*</v>
      </c>
      <c r="AZ7" s="21" t="str">
        <f t="shared" si="13"/>
        <v>*</v>
      </c>
      <c r="BA7" s="21" t="str">
        <f t="shared" si="13"/>
        <v>*</v>
      </c>
      <c r="BB7" s="21" t="str">
        <f t="shared" si="13"/>
        <v>*</v>
      </c>
      <c r="BC7" s="21" t="str">
        <f t="shared" si="13"/>
        <v>*</v>
      </c>
      <c r="BD7" s="21" t="str">
        <f t="shared" si="13"/>
        <v>*</v>
      </c>
      <c r="BE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" s="21" t="str">
        <f t="shared" ref="BK7:BP7" si="14">IF(COUNTIFS(#REF!,#REF!)&gt;1,"&lt;17 (ВПР, КР)","*")</f>
        <v>*</v>
      </c>
      <c r="BL7" s="21" t="str">
        <f t="shared" si="14"/>
        <v>*</v>
      </c>
      <c r="BM7" s="21" t="str">
        <f t="shared" si="14"/>
        <v>*</v>
      </c>
      <c r="BN7" s="21" t="str">
        <f t="shared" si="14"/>
        <v>*</v>
      </c>
      <c r="BO7" s="21" t="str">
        <f t="shared" si="14"/>
        <v>*</v>
      </c>
      <c r="BP7" s="21" t="str">
        <f t="shared" si="14"/>
        <v>*</v>
      </c>
    </row>
    <row r="8" ht="12.75" customHeight="1">
      <c r="A8" s="29">
        <v>46268.0</v>
      </c>
      <c r="B8" s="18" t="s">
        <v>73</v>
      </c>
      <c r="C8" s="21" t="str">
        <f t="shared" ref="C8:E8" si="15">IF(COUNTIFS('График 1-4 кл'!C8:C24,'График 1-4 кл'!C8)&gt;1,"&lt;17 (ВПР, КР)","*")</f>
        <v>*</v>
      </c>
      <c r="D8" s="21" t="str">
        <f t="shared" si="15"/>
        <v>*</v>
      </c>
      <c r="E8" s="21" t="str">
        <f t="shared" si="15"/>
        <v>*</v>
      </c>
      <c r="F8" s="21" t="str">
        <f t="shared" ref="F8:H8" si="16">IF(COUNTIFS(#REF!,#REF!)&gt;1,"&lt;17 (ВПР, КР)","*")</f>
        <v>*</v>
      </c>
      <c r="G8" s="21" t="str">
        <f t="shared" si="16"/>
        <v>*</v>
      </c>
      <c r="H8" s="21" t="str">
        <f t="shared" si="16"/>
        <v>*</v>
      </c>
      <c r="I8" s="22" t="str">
        <f t="shared" ref="I8:L8" si="17">IF(COUNTIFS('График 1-4 кл'!F8:F24,'График 1-4 кл'!F8)&gt;1,"&lt;17 (ВПР, КР)","*")</f>
        <v>*</v>
      </c>
      <c r="J8" s="22" t="str">
        <f t="shared" si="17"/>
        <v>*</v>
      </c>
      <c r="K8" s="22" t="str">
        <f t="shared" si="17"/>
        <v>*</v>
      </c>
      <c r="L8" s="22" t="str">
        <f t="shared" si="17"/>
        <v>*</v>
      </c>
      <c r="M8" s="22" t="str">
        <f t="shared" ref="M8:N8" si="18">IF(COUNTIFS(#REF!,#REF!)&gt;1,"&lt;17 (ВПР, КР)","*")</f>
        <v>*</v>
      </c>
      <c r="N8" s="22" t="str">
        <f t="shared" si="18"/>
        <v>*</v>
      </c>
      <c r="O8" s="21" t="str">
        <f t="shared" ref="O8:T8" si="19">IF(COUNTIFS('График 1-4 кл'!J8:J24,'График 1-4 кл'!J8)&gt;1,"&lt;17 (ВПР, КР)","*")</f>
        <v>*</v>
      </c>
      <c r="P8" s="21" t="str">
        <f t="shared" si="19"/>
        <v>*</v>
      </c>
      <c r="Q8" s="21" t="str">
        <f t="shared" si="19"/>
        <v>*</v>
      </c>
      <c r="R8" s="21" t="str">
        <f t="shared" si="19"/>
        <v>*</v>
      </c>
      <c r="S8" s="21" t="str">
        <f t="shared" si="19"/>
        <v>*</v>
      </c>
      <c r="T8" s="21" t="str">
        <f t="shared" si="19"/>
        <v>*</v>
      </c>
      <c r="U8" s="22" t="str">
        <f>IF(OR(COUNTIFS('График 1-4 кл'!P8:P24,'График 1-4 кл'!P8)&gt;1,AND('График 1-4 кл'!P8='предметы'!$D$3,COUNTIFS('График 1-4 кл'!P8:P24,'предметы'!$D$12)&gt;0),AND('График 1-4 кл'!P8='предметы'!$D$12,COUNTIFS('График 1-4 кл'!P8:P24,'предметы'!$D$3)&gt;0),AND('График 1-4 кл'!P8='предметы'!$D$4,COUNTIFS('График 1-4 кл'!P8:P24,'предметы'!$D$13)&gt;0),AND('График 1-4 кл'!P8='предметы'!$D$13,COUNTIFS('График 1-4 кл'!P8:P24,'предметы'!$D$4)&gt;0),AND('График 1-4 кл'!P8='предметы'!$D$14,COUNTIFS('График 1-4 кл'!P8:P24,'предметы'!$D$5)&gt;0),AND('График 1-4 кл'!P8='предметы'!$D$5,COUNTIFS('График 1-4 кл'!P8:P24,'предметы'!$D$14)&gt;0),AND('График 1-4 кл'!P8='предметы'!$D$15,COUNTIFS('График 1-4 кл'!P8:P24,'предметы'!$D$6)&gt;0),AND('График 1-4 кл'!P8='предметы'!$D$6,COUNTIFS('График 1-4 кл'!P8:P24,'предметы'!$D$15)&gt;0),AND('График 1-4 кл'!P8='предметы'!$D$16,COUNTIFS('График 1-4 кл'!P8:P24,'предметы'!$D$7)&gt;0),AND('График 1-4 кл'!P8='предметы'!$D$7,COUNTIFS('График 1-4 кл'!P8:P24,'предметы'!$D$16)&gt;0),AND('График 1-4 кл'!P8='предметы'!$D$8,COUNTIFS('График 1-4 кл'!P8:P24,'предметы'!$D$10)&gt;0),AND('График 1-4 кл'!P8='предметы'!$D$10,COUNTIFS('График 1-4 кл'!P8:P24,'предметы'!$D$8)&gt;0),AND('График 1-4 кл'!P8='предметы'!$D$9,COUNTIFS('График 1-4 кл'!P8:P24,'предметы'!$D$11)&gt;0),AND('График 1-4 кл'!P8='предметы'!$D$11,COUNTIFS('График 1-4 кл'!P8:P24,'предметы'!$D$9)&gt;0)),"&lt;17 (ВПР, КР)","*")</f>
        <v>#REF!</v>
      </c>
      <c r="V8" s="22" t="str">
        <f>IF(OR(COUNTIFS('График 1-4 кл'!Q8:Q24,'График 1-4 кл'!Q8)&gt;1,AND('График 1-4 кл'!Q8='предметы'!$D$3,COUNTIFS('График 1-4 кл'!Q8:Q24,'предметы'!$D$12)&gt;0),AND('График 1-4 кл'!Q8='предметы'!$D$12,COUNTIFS('График 1-4 кл'!Q8:Q24,'предметы'!$D$3)&gt;0),AND('График 1-4 кл'!Q8='предметы'!$D$4,COUNTIFS('График 1-4 кл'!Q8:Q24,'предметы'!$D$13)&gt;0),AND('График 1-4 кл'!Q8='предметы'!$D$13,COUNTIFS('График 1-4 кл'!Q8:Q24,'предметы'!$D$4)&gt;0),AND('График 1-4 кл'!Q8='предметы'!$D$14,COUNTIFS('График 1-4 кл'!Q8:Q24,'предметы'!$D$5)&gt;0),AND('График 1-4 кл'!Q8='предметы'!$D$5,COUNTIFS('График 1-4 кл'!Q8:Q24,'предметы'!$D$14)&gt;0),AND('График 1-4 кл'!Q8='предметы'!$D$15,COUNTIFS('График 1-4 кл'!Q8:Q24,'предметы'!$D$6)&gt;0),AND('График 1-4 кл'!Q8='предметы'!$D$6,COUNTIFS('График 1-4 кл'!Q8:Q24,'предметы'!$D$15)&gt;0),AND('График 1-4 кл'!Q8='предметы'!$D$16,COUNTIFS('График 1-4 кл'!Q8:Q24,'предметы'!$D$7)&gt;0),AND('График 1-4 кл'!Q8='предметы'!$D$7,COUNTIFS('График 1-4 кл'!Q8:Q24,'предметы'!$D$16)&gt;0),AND('График 1-4 кл'!Q8='предметы'!$D$8,COUNTIFS('График 1-4 кл'!Q8:Q24,'предметы'!$D$10)&gt;0),AND('График 1-4 кл'!Q8='предметы'!$D$10,COUNTIFS('График 1-4 кл'!Q8:Q24,'предметы'!$D$8)&gt;0),AND('График 1-4 кл'!Q8='предметы'!$D$9,COUNTIFS('График 1-4 кл'!Q8:Q24,'предметы'!$D$11)&gt;0),AND('График 1-4 кл'!Q8='предметы'!$D$11,COUNTIFS('График 1-4 кл'!Q8:Q24,'предметы'!$D$9)&gt;0)),"&lt;17 (ВПР, КР)","*")</f>
        <v>#REF!</v>
      </c>
      <c r="W8" s="22" t="str">
        <f>IF(OR(COUNTIFS('График 1-4 кл'!R8:R24,'График 1-4 кл'!R8)&gt;1,AND('График 1-4 кл'!R8='предметы'!$D$3,COUNTIFS('График 1-4 кл'!R8:R24,'предметы'!$D$12)&gt;0),AND('График 1-4 кл'!R8='предметы'!$D$12,COUNTIFS('График 1-4 кл'!R8:R24,'предметы'!$D$3)&gt;0),AND('График 1-4 кл'!R8='предметы'!$D$4,COUNTIFS('График 1-4 кл'!R8:R24,'предметы'!$D$13)&gt;0),AND('График 1-4 кл'!R8='предметы'!$D$13,COUNTIFS('График 1-4 кл'!R8:R24,'предметы'!$D$4)&gt;0),AND('График 1-4 кл'!R8='предметы'!$D$14,COUNTIFS('График 1-4 кл'!R8:R24,'предметы'!$D$5)&gt;0),AND('График 1-4 кл'!R8='предметы'!$D$5,COUNTIFS('График 1-4 кл'!R8:R24,'предметы'!$D$14)&gt;0),AND('График 1-4 кл'!R8='предметы'!$D$15,COUNTIFS('График 1-4 кл'!R8:R24,'предметы'!$D$6)&gt;0),AND('График 1-4 кл'!R8='предметы'!$D$6,COUNTIFS('График 1-4 кл'!R8:R24,'предметы'!$D$15)&gt;0),AND('График 1-4 кл'!R8='предметы'!$D$16,COUNTIFS('График 1-4 кл'!R8:R24,'предметы'!$D$7)&gt;0),AND('График 1-4 кл'!R8='предметы'!$D$7,COUNTIFS('График 1-4 кл'!R8:R24,'предметы'!$D$16)&gt;0),AND('График 1-4 кл'!R8='предметы'!$D$8,COUNTIFS('График 1-4 кл'!R8:R24,'предметы'!$D$10)&gt;0),AND('График 1-4 кл'!R8='предметы'!$D$10,COUNTIFS('График 1-4 кл'!R8:R24,'предметы'!$D$8)&gt;0),AND('График 1-4 кл'!R8='предметы'!$D$9,COUNTIFS('График 1-4 кл'!R8:R24,'предметы'!$D$11)&gt;0),AND('График 1-4 кл'!R8='предметы'!$D$11,COUNTIFS('График 1-4 кл'!R8:R24,'предметы'!$D$9)&gt;0)),"&lt;17 (ВПР, КР)","*")</f>
        <v>#REF!</v>
      </c>
      <c r="X8" s="22" t="str">
        <f>IF(OR(COUNTIFS('График 1-4 кл'!S8:S24,'График 1-4 кл'!S8)&gt;1,AND('График 1-4 кл'!S8='предметы'!$D$3,COUNTIFS('График 1-4 кл'!S8:S24,'предметы'!$D$12)&gt;0),AND('График 1-4 кл'!S8='предметы'!$D$12,COUNTIFS('График 1-4 кл'!S8:S24,'предметы'!$D$3)&gt;0),AND('График 1-4 кл'!S8='предметы'!$D$4,COUNTIFS('График 1-4 кл'!S8:S24,'предметы'!$D$13)&gt;0),AND('График 1-4 кл'!S8='предметы'!$D$13,COUNTIFS('График 1-4 кл'!S8:S24,'предметы'!$D$4)&gt;0),AND('График 1-4 кл'!S8='предметы'!$D$14,COUNTIFS('График 1-4 кл'!S8:S24,'предметы'!$D$5)&gt;0),AND('График 1-4 кл'!S8='предметы'!$D$5,COUNTIFS('График 1-4 кл'!S8:S24,'предметы'!$D$14)&gt;0),AND('График 1-4 кл'!S8='предметы'!$D$15,COUNTIFS('График 1-4 кл'!S8:S24,'предметы'!$D$6)&gt;0),AND('График 1-4 кл'!S8='предметы'!$D$6,COUNTIFS('График 1-4 кл'!S8:S24,'предметы'!$D$15)&gt;0),AND('График 1-4 кл'!S8='предметы'!$D$16,COUNTIFS('График 1-4 кл'!S8:S24,'предметы'!$D$7)&gt;0),AND('График 1-4 кл'!S8='предметы'!$D$7,COUNTIFS('График 1-4 кл'!S8:S24,'предметы'!$D$16)&gt;0),AND('График 1-4 кл'!S8='предметы'!$D$8,COUNTIFS('График 1-4 кл'!S8:S24,'предметы'!$D$10)&gt;0),AND('График 1-4 кл'!S8='предметы'!$D$10,COUNTIFS('График 1-4 кл'!S8:S24,'предметы'!$D$8)&gt;0),AND('График 1-4 кл'!S8='предметы'!$D$9,COUNTIFS('График 1-4 кл'!S8:S24,'предметы'!$D$11)&gt;0),AND('График 1-4 кл'!S8='предметы'!$D$11,COUNTIFS('График 1-4 кл'!S8:S24,'предметы'!$D$9)&gt;0)),"&lt;17 (ВПР, КР)","*")</f>
        <v>#REF!</v>
      </c>
      <c r="Y8" s="22" t="str">
        <f>IF(OR(COUNTIFS('График 1-4 кл'!T8:T24,'График 1-4 кл'!T8)&gt;1,AND('График 1-4 кл'!T8='предметы'!$D$3,COUNTIFS('График 1-4 кл'!T8:T24,'предметы'!$D$12)&gt;0),AND('График 1-4 кл'!T8='предметы'!$D$12,COUNTIFS('График 1-4 кл'!T8:T24,'предметы'!$D$3)&gt;0),AND('График 1-4 кл'!T8='предметы'!$D$4,COUNTIFS('График 1-4 кл'!T8:T24,'предметы'!$D$13)&gt;0),AND('График 1-4 кл'!T8='предметы'!$D$13,COUNTIFS('График 1-4 кл'!T8:T24,'предметы'!$D$4)&gt;0),AND('График 1-4 кл'!T8='предметы'!$D$14,COUNTIFS('График 1-4 кл'!T8:T24,'предметы'!$D$5)&gt;0),AND('График 1-4 кл'!T8='предметы'!$D$5,COUNTIFS('График 1-4 кл'!T8:T24,'предметы'!$D$14)&gt;0),AND('График 1-4 кл'!T8='предметы'!$D$15,COUNTIFS('График 1-4 кл'!T8:T24,'предметы'!$D$6)&gt;0),AND('График 1-4 кл'!T8='предметы'!$D$6,COUNTIFS('График 1-4 кл'!T8:T24,'предметы'!$D$15)&gt;0),AND('График 1-4 кл'!T8='предметы'!$D$16,COUNTIFS('График 1-4 кл'!T8:T24,'предметы'!$D$7)&gt;0),AND('График 1-4 кл'!T8='предметы'!$D$7,COUNTIFS('График 1-4 кл'!T8:T24,'предметы'!$D$16)&gt;0),AND('График 1-4 кл'!T8='предметы'!$D$8,COUNTIFS('График 1-4 кл'!T8:T24,'предметы'!$D$10)&gt;0),AND('График 1-4 кл'!T8='предметы'!$D$10,COUNTIFS('График 1-4 кл'!T8:T24,'предметы'!$D$8)&gt;0),AND('График 1-4 кл'!T8='предметы'!$D$9,COUNTIFS('График 1-4 кл'!T8:T24,'предметы'!$D$11)&gt;0),AND('График 1-4 кл'!T8='предметы'!$D$11,COUNTIFS('График 1-4 кл'!T8:T24,'предметы'!$D$9)&gt;0)),"&lt;17 (ВПР, КР)","*")</f>
        <v>#REF!</v>
      </c>
      <c r="Z8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" s="21" t="str">
        <f t="shared" ref="AY8:BD8" si="20">IF(COUNTIFS(#REF!,#REF!)&gt;1,"&lt;17 (ВПР, КР)","*")</f>
        <v>*</v>
      </c>
      <c r="AZ8" s="21" t="str">
        <f t="shared" si="20"/>
        <v>*</v>
      </c>
      <c r="BA8" s="21" t="str">
        <f t="shared" si="20"/>
        <v>*</v>
      </c>
      <c r="BB8" s="21" t="str">
        <f t="shared" si="20"/>
        <v>*</v>
      </c>
      <c r="BC8" s="21" t="str">
        <f t="shared" si="20"/>
        <v>*</v>
      </c>
      <c r="BD8" s="21" t="str">
        <f t="shared" si="20"/>
        <v>*</v>
      </c>
      <c r="BE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" s="21" t="str">
        <f t="shared" ref="BK8:BP8" si="21">IF(COUNTIFS(#REF!,#REF!)&gt;1,"&lt;17 (ВПР, КР)","*")</f>
        <v>*</v>
      </c>
      <c r="BL8" s="21" t="str">
        <f t="shared" si="21"/>
        <v>*</v>
      </c>
      <c r="BM8" s="21" t="str">
        <f t="shared" si="21"/>
        <v>*</v>
      </c>
      <c r="BN8" s="21" t="str">
        <f t="shared" si="21"/>
        <v>*</v>
      </c>
      <c r="BO8" s="21" t="str">
        <f t="shared" si="21"/>
        <v>*</v>
      </c>
      <c r="BP8" s="21" t="str">
        <f t="shared" si="21"/>
        <v>*</v>
      </c>
    </row>
    <row r="9" ht="12.75" customHeight="1">
      <c r="A9" s="29">
        <v>46269.0</v>
      </c>
      <c r="B9" s="18" t="s">
        <v>82</v>
      </c>
      <c r="C9" s="21" t="str">
        <f t="shared" ref="C9:E9" si="22">IF(COUNTIFS('График 1-4 кл'!C9:C25,'График 1-4 кл'!C9)&gt;1,"&lt;17 (ВПР, КР)","*")</f>
        <v>*</v>
      </c>
      <c r="D9" s="21" t="str">
        <f t="shared" si="22"/>
        <v>*</v>
      </c>
      <c r="E9" s="21" t="str">
        <f t="shared" si="22"/>
        <v>*</v>
      </c>
      <c r="F9" s="21" t="str">
        <f t="shared" ref="F9:H9" si="23">IF(COUNTIFS(#REF!,#REF!)&gt;1,"&lt;17 (ВПР, КР)","*")</f>
        <v>*</v>
      </c>
      <c r="G9" s="21" t="str">
        <f t="shared" si="23"/>
        <v>*</v>
      </c>
      <c r="H9" s="21" t="str">
        <f t="shared" si="23"/>
        <v>*</v>
      </c>
      <c r="I9" s="22" t="str">
        <f t="shared" ref="I9:L9" si="24">IF(COUNTIFS('График 1-4 кл'!F9:F25,'График 1-4 кл'!F9)&gt;1,"&lt;17 (ВПР, КР)","*")</f>
        <v>*</v>
      </c>
      <c r="J9" s="22" t="str">
        <f t="shared" si="24"/>
        <v>*</v>
      </c>
      <c r="K9" s="22" t="str">
        <f t="shared" si="24"/>
        <v>*</v>
      </c>
      <c r="L9" s="22" t="str">
        <f t="shared" si="24"/>
        <v>*</v>
      </c>
      <c r="M9" s="22" t="str">
        <f t="shared" ref="M9:N9" si="25">IF(COUNTIFS(#REF!,#REF!)&gt;1,"&lt;17 (ВПР, КР)","*")</f>
        <v>*</v>
      </c>
      <c r="N9" s="22" t="str">
        <f t="shared" si="25"/>
        <v>*</v>
      </c>
      <c r="O9" s="21" t="str">
        <f t="shared" ref="O9:T9" si="26">IF(COUNTIFS('График 1-4 кл'!J9:J25,'График 1-4 кл'!J9)&gt;1,"&lt;17 (ВПР, КР)","*")</f>
        <v>*</v>
      </c>
      <c r="P9" s="21" t="str">
        <f t="shared" si="26"/>
        <v>*</v>
      </c>
      <c r="Q9" s="21" t="str">
        <f t="shared" si="26"/>
        <v>*</v>
      </c>
      <c r="R9" s="21" t="str">
        <f t="shared" si="26"/>
        <v>*</v>
      </c>
      <c r="S9" s="21" t="str">
        <f t="shared" si="26"/>
        <v>*</v>
      </c>
      <c r="T9" s="21" t="str">
        <f t="shared" si="26"/>
        <v>*</v>
      </c>
      <c r="U9" s="22" t="str">
        <f>IF(OR(COUNTIFS('График 1-4 кл'!P9:P25,'График 1-4 кл'!P9)&gt;1,AND('График 1-4 кл'!P9='предметы'!$D$3,COUNTIFS('График 1-4 кл'!P9:P25,'предметы'!$D$12)&gt;0),AND('График 1-4 кл'!P9='предметы'!$D$12,COUNTIFS('График 1-4 кл'!P9:P25,'предметы'!$D$3)&gt;0),AND('График 1-4 кл'!P9='предметы'!$D$4,COUNTIFS('График 1-4 кл'!P9:P25,'предметы'!$D$13)&gt;0),AND('График 1-4 кл'!P9='предметы'!$D$13,COUNTIFS('График 1-4 кл'!P9:P25,'предметы'!$D$4)&gt;0),AND('График 1-4 кл'!P9='предметы'!$D$14,COUNTIFS('График 1-4 кл'!P9:P25,'предметы'!$D$5)&gt;0),AND('График 1-4 кл'!P9='предметы'!$D$5,COUNTIFS('График 1-4 кл'!P9:P25,'предметы'!$D$14)&gt;0),AND('График 1-4 кл'!P9='предметы'!$D$15,COUNTIFS('График 1-4 кл'!P9:P25,'предметы'!$D$6)&gt;0),AND('График 1-4 кл'!P9='предметы'!$D$6,COUNTIFS('График 1-4 кл'!P9:P25,'предметы'!$D$15)&gt;0),AND('График 1-4 кл'!P9='предметы'!$D$16,COUNTIFS('График 1-4 кл'!P9:P25,'предметы'!$D$7)&gt;0),AND('График 1-4 кл'!P9='предметы'!$D$7,COUNTIFS('График 1-4 кл'!P9:P25,'предметы'!$D$16)&gt;0),AND('График 1-4 кл'!P9='предметы'!$D$8,COUNTIFS('График 1-4 кл'!P9:P25,'предметы'!$D$10)&gt;0),AND('График 1-4 кл'!P9='предметы'!$D$10,COUNTIFS('График 1-4 кл'!P9:P25,'предметы'!$D$8)&gt;0),AND('График 1-4 кл'!P9='предметы'!$D$9,COUNTIFS('График 1-4 кл'!P9:P25,'предметы'!$D$11)&gt;0),AND('График 1-4 кл'!P9='предметы'!$D$11,COUNTIFS('График 1-4 кл'!P9:P25,'предметы'!$D$9)&gt;0)),"&lt;17 (ВПР, КР)","*")</f>
        <v>#REF!</v>
      </c>
      <c r="V9" s="22" t="str">
        <f>IF(OR(COUNTIFS('График 1-4 кл'!Q9:Q25,'График 1-4 кл'!Q9)&gt;1,AND('График 1-4 кл'!Q9='предметы'!$D$3,COUNTIFS('График 1-4 кл'!Q9:Q25,'предметы'!$D$12)&gt;0),AND('График 1-4 кл'!Q9='предметы'!$D$12,COUNTIFS('График 1-4 кл'!Q9:Q25,'предметы'!$D$3)&gt;0),AND('График 1-4 кл'!Q9='предметы'!$D$4,COUNTIFS('График 1-4 кл'!Q9:Q25,'предметы'!$D$13)&gt;0),AND('График 1-4 кл'!Q9='предметы'!$D$13,COUNTIFS('График 1-4 кл'!Q9:Q25,'предметы'!$D$4)&gt;0),AND('График 1-4 кл'!Q9='предметы'!$D$14,COUNTIFS('График 1-4 кл'!Q9:Q25,'предметы'!$D$5)&gt;0),AND('График 1-4 кл'!Q9='предметы'!$D$5,COUNTIFS('График 1-4 кл'!Q9:Q25,'предметы'!$D$14)&gt;0),AND('График 1-4 кл'!Q9='предметы'!$D$15,COUNTIFS('График 1-4 кл'!Q9:Q25,'предметы'!$D$6)&gt;0),AND('График 1-4 кл'!Q9='предметы'!$D$6,COUNTIFS('График 1-4 кл'!Q9:Q25,'предметы'!$D$15)&gt;0),AND('График 1-4 кл'!Q9='предметы'!$D$16,COUNTIFS('График 1-4 кл'!Q9:Q25,'предметы'!$D$7)&gt;0),AND('График 1-4 кл'!Q9='предметы'!$D$7,COUNTIFS('График 1-4 кл'!Q9:Q25,'предметы'!$D$16)&gt;0),AND('График 1-4 кл'!Q9='предметы'!$D$8,COUNTIFS('График 1-4 кл'!Q9:Q25,'предметы'!$D$10)&gt;0),AND('График 1-4 кл'!Q9='предметы'!$D$10,COUNTIFS('График 1-4 кл'!Q9:Q25,'предметы'!$D$8)&gt;0),AND('График 1-4 кл'!Q9='предметы'!$D$9,COUNTIFS('График 1-4 кл'!Q9:Q25,'предметы'!$D$11)&gt;0),AND('График 1-4 кл'!Q9='предметы'!$D$11,COUNTIFS('График 1-4 кл'!Q9:Q25,'предметы'!$D$9)&gt;0)),"&lt;17 (ВПР, КР)","*")</f>
        <v>#REF!</v>
      </c>
      <c r="W9" s="22" t="str">
        <f>IF(OR(COUNTIFS('График 1-4 кл'!R9:R25,'График 1-4 кл'!R9)&gt;1,AND('График 1-4 кл'!R9='предметы'!$D$3,COUNTIFS('График 1-4 кл'!R9:R25,'предметы'!$D$12)&gt;0),AND('График 1-4 кл'!R9='предметы'!$D$12,COUNTIFS('График 1-4 кл'!R9:R25,'предметы'!$D$3)&gt;0),AND('График 1-4 кл'!R9='предметы'!$D$4,COUNTIFS('График 1-4 кл'!R9:R25,'предметы'!$D$13)&gt;0),AND('График 1-4 кл'!R9='предметы'!$D$13,COUNTIFS('График 1-4 кл'!R9:R25,'предметы'!$D$4)&gt;0),AND('График 1-4 кл'!R9='предметы'!$D$14,COUNTIFS('График 1-4 кл'!R9:R25,'предметы'!$D$5)&gt;0),AND('График 1-4 кл'!R9='предметы'!$D$5,COUNTIFS('График 1-4 кл'!R9:R25,'предметы'!$D$14)&gt;0),AND('График 1-4 кл'!R9='предметы'!$D$15,COUNTIFS('График 1-4 кл'!R9:R25,'предметы'!$D$6)&gt;0),AND('График 1-4 кл'!R9='предметы'!$D$6,COUNTIFS('График 1-4 кл'!R9:R25,'предметы'!$D$15)&gt;0),AND('График 1-4 кл'!R9='предметы'!$D$16,COUNTIFS('График 1-4 кл'!R9:R25,'предметы'!$D$7)&gt;0),AND('График 1-4 кл'!R9='предметы'!$D$7,COUNTIFS('График 1-4 кл'!R9:R25,'предметы'!$D$16)&gt;0),AND('График 1-4 кл'!R9='предметы'!$D$8,COUNTIFS('График 1-4 кл'!R9:R25,'предметы'!$D$10)&gt;0),AND('График 1-4 кл'!R9='предметы'!$D$10,COUNTIFS('График 1-4 кл'!R9:R25,'предметы'!$D$8)&gt;0),AND('График 1-4 кл'!R9='предметы'!$D$9,COUNTIFS('График 1-4 кл'!R9:R25,'предметы'!$D$11)&gt;0),AND('График 1-4 кл'!R9='предметы'!$D$11,COUNTIFS('График 1-4 кл'!R9:R25,'предметы'!$D$9)&gt;0)),"&lt;17 (ВПР, КР)","*")</f>
        <v>#REF!</v>
      </c>
      <c r="X9" s="22" t="str">
        <f>IF(OR(COUNTIFS('График 1-4 кл'!S9:S25,'График 1-4 кл'!S9)&gt;1,AND('График 1-4 кл'!S9='предметы'!$D$3,COUNTIFS('График 1-4 кл'!S9:S25,'предметы'!$D$12)&gt;0),AND('График 1-4 кл'!S9='предметы'!$D$12,COUNTIFS('График 1-4 кл'!S9:S25,'предметы'!$D$3)&gt;0),AND('График 1-4 кл'!S9='предметы'!$D$4,COUNTIFS('График 1-4 кл'!S9:S25,'предметы'!$D$13)&gt;0),AND('График 1-4 кл'!S9='предметы'!$D$13,COUNTIFS('График 1-4 кл'!S9:S25,'предметы'!$D$4)&gt;0),AND('График 1-4 кл'!S9='предметы'!$D$14,COUNTIFS('График 1-4 кл'!S9:S25,'предметы'!$D$5)&gt;0),AND('График 1-4 кл'!S9='предметы'!$D$5,COUNTIFS('График 1-4 кл'!S9:S25,'предметы'!$D$14)&gt;0),AND('График 1-4 кл'!S9='предметы'!$D$15,COUNTIFS('График 1-4 кл'!S9:S25,'предметы'!$D$6)&gt;0),AND('График 1-4 кл'!S9='предметы'!$D$6,COUNTIFS('График 1-4 кл'!S9:S25,'предметы'!$D$15)&gt;0),AND('График 1-4 кл'!S9='предметы'!$D$16,COUNTIFS('График 1-4 кл'!S9:S25,'предметы'!$D$7)&gt;0),AND('График 1-4 кл'!S9='предметы'!$D$7,COUNTIFS('График 1-4 кл'!S9:S25,'предметы'!$D$16)&gt;0),AND('График 1-4 кл'!S9='предметы'!$D$8,COUNTIFS('График 1-4 кл'!S9:S25,'предметы'!$D$10)&gt;0),AND('График 1-4 кл'!S9='предметы'!$D$10,COUNTIFS('График 1-4 кл'!S9:S25,'предметы'!$D$8)&gt;0),AND('График 1-4 кл'!S9='предметы'!$D$9,COUNTIFS('График 1-4 кл'!S9:S25,'предметы'!$D$11)&gt;0),AND('График 1-4 кл'!S9='предметы'!$D$11,COUNTIFS('График 1-4 кл'!S9:S25,'предметы'!$D$9)&gt;0)),"&lt;17 (ВПР, КР)","*")</f>
        <v>#REF!</v>
      </c>
      <c r="Y9" s="22" t="str">
        <f>IF(OR(COUNTIFS('График 1-4 кл'!T9:T25,'График 1-4 кл'!T9)&gt;1,AND('График 1-4 кл'!T9='предметы'!$D$3,COUNTIFS('График 1-4 кл'!T9:T25,'предметы'!$D$12)&gt;0),AND('График 1-4 кл'!T9='предметы'!$D$12,COUNTIFS('График 1-4 кл'!T9:T25,'предметы'!$D$3)&gt;0),AND('График 1-4 кл'!T9='предметы'!$D$4,COUNTIFS('График 1-4 кл'!T9:T25,'предметы'!$D$13)&gt;0),AND('График 1-4 кл'!T9='предметы'!$D$13,COUNTIFS('График 1-4 кл'!T9:T25,'предметы'!$D$4)&gt;0),AND('График 1-4 кл'!T9='предметы'!$D$14,COUNTIFS('График 1-4 кл'!T9:T25,'предметы'!$D$5)&gt;0),AND('График 1-4 кл'!T9='предметы'!$D$5,COUNTIFS('График 1-4 кл'!T9:T25,'предметы'!$D$14)&gt;0),AND('График 1-4 кл'!T9='предметы'!$D$15,COUNTIFS('График 1-4 кл'!T9:T25,'предметы'!$D$6)&gt;0),AND('График 1-4 кл'!T9='предметы'!$D$6,COUNTIFS('График 1-4 кл'!T9:T25,'предметы'!$D$15)&gt;0),AND('График 1-4 кл'!T9='предметы'!$D$16,COUNTIFS('График 1-4 кл'!T9:T25,'предметы'!$D$7)&gt;0),AND('График 1-4 кл'!T9='предметы'!$D$7,COUNTIFS('График 1-4 кл'!T9:T25,'предметы'!$D$16)&gt;0),AND('График 1-4 кл'!T9='предметы'!$D$8,COUNTIFS('График 1-4 кл'!T9:T25,'предметы'!$D$10)&gt;0),AND('График 1-4 кл'!T9='предметы'!$D$10,COUNTIFS('График 1-4 кл'!T9:T25,'предметы'!$D$8)&gt;0),AND('График 1-4 кл'!T9='предметы'!$D$9,COUNTIFS('График 1-4 кл'!T9:T25,'предметы'!$D$11)&gt;0),AND('График 1-4 кл'!T9='предметы'!$D$11,COUNTIFS('График 1-4 кл'!T9:T25,'предметы'!$D$9)&gt;0)),"&lt;17 (ВПР, КР)","*")</f>
        <v>#REF!</v>
      </c>
      <c r="Z9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" s="21" t="str">
        <f t="shared" ref="AY9:BD9" si="27">IF(COUNTIFS(#REF!,#REF!)&gt;1,"&lt;17 (ВПР, КР)","*")</f>
        <v>*</v>
      </c>
      <c r="AZ9" s="21" t="str">
        <f t="shared" si="27"/>
        <v>*</v>
      </c>
      <c r="BA9" s="21" t="str">
        <f t="shared" si="27"/>
        <v>*</v>
      </c>
      <c r="BB9" s="21" t="str">
        <f t="shared" si="27"/>
        <v>*</v>
      </c>
      <c r="BC9" s="21" t="str">
        <f t="shared" si="27"/>
        <v>*</v>
      </c>
      <c r="BD9" s="21" t="str">
        <f t="shared" si="27"/>
        <v>*</v>
      </c>
      <c r="BE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" s="21" t="str">
        <f t="shared" ref="BK9:BP9" si="28">IF(COUNTIFS(#REF!,#REF!)&gt;1,"&lt;17 (ВПР, КР)","*")</f>
        <v>*</v>
      </c>
      <c r="BL9" s="21" t="str">
        <f t="shared" si="28"/>
        <v>*</v>
      </c>
      <c r="BM9" s="21" t="str">
        <f t="shared" si="28"/>
        <v>*</v>
      </c>
      <c r="BN9" s="21" t="str">
        <f t="shared" si="28"/>
        <v>*</v>
      </c>
      <c r="BO9" s="21" t="str">
        <f t="shared" si="28"/>
        <v>*</v>
      </c>
      <c r="BP9" s="21" t="str">
        <f t="shared" si="28"/>
        <v>*</v>
      </c>
    </row>
    <row r="10" ht="12.75" customHeight="1">
      <c r="A10" s="35">
        <v>46270.0</v>
      </c>
      <c r="B10" s="24" t="s">
        <v>89</v>
      </c>
      <c r="C10" s="24" t="str">
        <f t="shared" ref="C10:E10" si="29">IF(COUNTIFS('График 1-4 кл'!C10:C26,'График 1-4 кл'!C10)&gt;1,"&lt;17 (ВПР, КР)","*")</f>
        <v>*</v>
      </c>
      <c r="D10" s="24" t="str">
        <f t="shared" si="29"/>
        <v>*</v>
      </c>
      <c r="E10" s="24" t="str">
        <f t="shared" si="29"/>
        <v>*</v>
      </c>
      <c r="F10" s="24" t="str">
        <f t="shared" ref="F10:H10" si="30">IF(COUNTIFS(#REF!,#REF!)&gt;1,"&lt;17 (ВПР, КР)","*")</f>
        <v>*</v>
      </c>
      <c r="G10" s="24" t="str">
        <f t="shared" si="30"/>
        <v>*</v>
      </c>
      <c r="H10" s="24" t="str">
        <f t="shared" si="30"/>
        <v>*</v>
      </c>
      <c r="I10" s="25" t="str">
        <f t="shared" ref="I10:L10" si="31">IF(COUNTIFS('График 1-4 кл'!F10:F26,'График 1-4 кл'!F10)&gt;1,"&lt;17 (ВПР, КР)","*")</f>
        <v>*</v>
      </c>
      <c r="J10" s="25" t="str">
        <f t="shared" si="31"/>
        <v>*</v>
      </c>
      <c r="K10" s="25" t="str">
        <f t="shared" si="31"/>
        <v>*</v>
      </c>
      <c r="L10" s="25" t="str">
        <f t="shared" si="31"/>
        <v>*</v>
      </c>
      <c r="M10" s="25" t="str">
        <f t="shared" ref="M10:N10" si="32">IF(COUNTIFS(#REF!,#REF!)&gt;1,"&lt;17 (ВПР, КР)","*")</f>
        <v>*</v>
      </c>
      <c r="N10" s="25" t="str">
        <f t="shared" si="32"/>
        <v>*</v>
      </c>
      <c r="O10" s="25" t="str">
        <f t="shared" ref="O10:T10" si="33">IF(COUNTIFS('График 1-4 кл'!J10:J26,'График 1-4 кл'!J10)&gt;1,"&lt;17 (ВПР, КР)","*")</f>
        <v>*</v>
      </c>
      <c r="P10" s="25" t="str">
        <f t="shared" si="33"/>
        <v>*</v>
      </c>
      <c r="Q10" s="25" t="str">
        <f t="shared" si="33"/>
        <v>*</v>
      </c>
      <c r="R10" s="25" t="str">
        <f t="shared" si="33"/>
        <v>*</v>
      </c>
      <c r="S10" s="25" t="str">
        <f t="shared" si="33"/>
        <v>*</v>
      </c>
      <c r="T10" s="25" t="str">
        <f t="shared" si="33"/>
        <v>*</v>
      </c>
      <c r="U10" s="25" t="str">
        <f>IF(OR(COUNTIFS('График 1-4 кл'!P10:P26,'График 1-4 кл'!P10)&gt;1,AND('График 1-4 кл'!P10='предметы'!$D$3,COUNTIFS('График 1-4 кл'!P10:P26,'предметы'!$D$12)&gt;0),AND('График 1-4 кл'!P10='предметы'!$D$12,COUNTIFS('График 1-4 кл'!P10:P26,'предметы'!$D$3)&gt;0),AND('График 1-4 кл'!P10='предметы'!$D$4,COUNTIFS('График 1-4 кл'!P10:P26,'предметы'!$D$13)&gt;0),AND('График 1-4 кл'!P10='предметы'!$D$13,COUNTIFS('График 1-4 кл'!P10:P26,'предметы'!$D$4)&gt;0),AND('График 1-4 кл'!P10='предметы'!$D$14,COUNTIFS('График 1-4 кл'!P10:P26,'предметы'!$D$5)&gt;0),AND('График 1-4 кл'!P10='предметы'!$D$5,COUNTIFS('График 1-4 кл'!P10:P26,'предметы'!$D$14)&gt;0),AND('График 1-4 кл'!P10='предметы'!$D$15,COUNTIFS('График 1-4 кл'!P10:P26,'предметы'!$D$6)&gt;0),AND('График 1-4 кл'!P10='предметы'!$D$6,COUNTIFS('График 1-4 кл'!P10:P26,'предметы'!$D$15)&gt;0),AND('График 1-4 кл'!P10='предметы'!$D$16,COUNTIFS('График 1-4 кл'!P10:P26,'предметы'!$D$7)&gt;0),AND('График 1-4 кл'!P10='предметы'!$D$7,COUNTIFS('График 1-4 кл'!P10:P26,'предметы'!$D$16)&gt;0),AND('График 1-4 кл'!P10='предметы'!$D$8,COUNTIFS('График 1-4 кл'!P10:P26,'предметы'!$D$10)&gt;0),AND('График 1-4 кл'!P10='предметы'!$D$10,COUNTIFS('График 1-4 кл'!P10:P26,'предметы'!$D$8)&gt;0),AND('График 1-4 кл'!P10='предметы'!$D$9,COUNTIFS('График 1-4 кл'!P10:P26,'предметы'!$D$11)&gt;0),AND('График 1-4 кл'!P10='предметы'!$D$11,COUNTIFS('График 1-4 кл'!P10:P26,'предметы'!$D$9)&gt;0)),"&lt;17 (ВПР, КР)","*")</f>
        <v>#REF!</v>
      </c>
      <c r="V10" s="25" t="str">
        <f>IF(OR(COUNTIFS('График 1-4 кл'!Q10:Q26,'График 1-4 кл'!Q10)&gt;1,AND('График 1-4 кл'!Q10='предметы'!$D$3,COUNTIFS('График 1-4 кл'!Q10:Q26,'предметы'!$D$12)&gt;0),AND('График 1-4 кл'!Q10='предметы'!$D$12,COUNTIFS('График 1-4 кл'!Q10:Q26,'предметы'!$D$3)&gt;0),AND('График 1-4 кл'!Q10='предметы'!$D$4,COUNTIFS('График 1-4 кл'!Q10:Q26,'предметы'!$D$13)&gt;0),AND('График 1-4 кл'!Q10='предметы'!$D$13,COUNTIFS('График 1-4 кл'!Q10:Q26,'предметы'!$D$4)&gt;0),AND('График 1-4 кл'!Q10='предметы'!$D$14,COUNTIFS('График 1-4 кл'!Q10:Q26,'предметы'!$D$5)&gt;0),AND('График 1-4 кл'!Q10='предметы'!$D$5,COUNTIFS('График 1-4 кл'!Q10:Q26,'предметы'!$D$14)&gt;0),AND('График 1-4 кл'!Q10='предметы'!$D$15,COUNTIFS('График 1-4 кл'!Q10:Q26,'предметы'!$D$6)&gt;0),AND('График 1-4 кл'!Q10='предметы'!$D$6,COUNTIFS('График 1-4 кл'!Q10:Q26,'предметы'!$D$15)&gt;0),AND('График 1-4 кл'!Q10='предметы'!$D$16,COUNTIFS('График 1-4 кл'!Q10:Q26,'предметы'!$D$7)&gt;0),AND('График 1-4 кл'!Q10='предметы'!$D$7,COUNTIFS('График 1-4 кл'!Q10:Q26,'предметы'!$D$16)&gt;0),AND('График 1-4 кл'!Q10='предметы'!$D$8,COUNTIFS('График 1-4 кл'!Q10:Q26,'предметы'!$D$10)&gt;0),AND('График 1-4 кл'!Q10='предметы'!$D$10,COUNTIFS('График 1-4 кл'!Q10:Q26,'предметы'!$D$8)&gt;0),AND('График 1-4 кл'!Q10='предметы'!$D$9,COUNTIFS('График 1-4 кл'!Q10:Q26,'предметы'!$D$11)&gt;0),AND('График 1-4 кл'!Q10='предметы'!$D$11,COUNTIFS('График 1-4 кл'!Q10:Q26,'предметы'!$D$9)&gt;0)),"&lt;17 (ВПР, КР)","*")</f>
        <v>#REF!</v>
      </c>
      <c r="W10" s="25" t="str">
        <f>IF(OR(COUNTIFS('График 1-4 кл'!R10:R26,'График 1-4 кл'!R10)&gt;1,AND('График 1-4 кл'!R10='предметы'!$D$3,COUNTIFS('График 1-4 кл'!R10:R26,'предметы'!$D$12)&gt;0),AND('График 1-4 кл'!R10='предметы'!$D$12,COUNTIFS('График 1-4 кл'!R10:R26,'предметы'!$D$3)&gt;0),AND('График 1-4 кл'!R10='предметы'!$D$4,COUNTIFS('График 1-4 кл'!R10:R26,'предметы'!$D$13)&gt;0),AND('График 1-4 кл'!R10='предметы'!$D$13,COUNTIFS('График 1-4 кл'!R10:R26,'предметы'!$D$4)&gt;0),AND('График 1-4 кл'!R10='предметы'!$D$14,COUNTIFS('График 1-4 кл'!R10:R26,'предметы'!$D$5)&gt;0),AND('График 1-4 кл'!R10='предметы'!$D$5,COUNTIFS('График 1-4 кл'!R10:R26,'предметы'!$D$14)&gt;0),AND('График 1-4 кл'!R10='предметы'!$D$15,COUNTIFS('График 1-4 кл'!R10:R26,'предметы'!$D$6)&gt;0),AND('График 1-4 кл'!R10='предметы'!$D$6,COUNTIFS('График 1-4 кл'!R10:R26,'предметы'!$D$15)&gt;0),AND('График 1-4 кл'!R10='предметы'!$D$16,COUNTIFS('График 1-4 кл'!R10:R26,'предметы'!$D$7)&gt;0),AND('График 1-4 кл'!R10='предметы'!$D$7,COUNTIFS('График 1-4 кл'!R10:R26,'предметы'!$D$16)&gt;0),AND('График 1-4 кл'!R10='предметы'!$D$8,COUNTIFS('График 1-4 кл'!R10:R26,'предметы'!$D$10)&gt;0),AND('График 1-4 кл'!R10='предметы'!$D$10,COUNTIFS('График 1-4 кл'!R10:R26,'предметы'!$D$8)&gt;0),AND('График 1-4 кл'!R10='предметы'!$D$9,COUNTIFS('График 1-4 кл'!R10:R26,'предметы'!$D$11)&gt;0),AND('График 1-4 кл'!R10='предметы'!$D$11,COUNTIFS('График 1-4 кл'!R10:R26,'предметы'!$D$9)&gt;0)),"&lt;17 (ВПР, КР)","*")</f>
        <v>#REF!</v>
      </c>
      <c r="X10" s="25" t="str">
        <f>IF(OR(COUNTIFS('График 1-4 кл'!S10:S26,'График 1-4 кл'!S10)&gt;1,AND('График 1-4 кл'!S10='предметы'!$D$3,COUNTIFS('График 1-4 кл'!S10:S26,'предметы'!$D$12)&gt;0),AND('График 1-4 кл'!S10='предметы'!$D$12,COUNTIFS('График 1-4 кл'!S10:S26,'предметы'!$D$3)&gt;0),AND('График 1-4 кл'!S10='предметы'!$D$4,COUNTIFS('График 1-4 кл'!S10:S26,'предметы'!$D$13)&gt;0),AND('График 1-4 кл'!S10='предметы'!$D$13,COUNTIFS('График 1-4 кл'!S10:S26,'предметы'!$D$4)&gt;0),AND('График 1-4 кл'!S10='предметы'!$D$14,COUNTIFS('График 1-4 кл'!S10:S26,'предметы'!$D$5)&gt;0),AND('График 1-4 кл'!S10='предметы'!$D$5,COUNTIFS('График 1-4 кл'!S10:S26,'предметы'!$D$14)&gt;0),AND('График 1-4 кл'!S10='предметы'!$D$15,COUNTIFS('График 1-4 кл'!S10:S26,'предметы'!$D$6)&gt;0),AND('График 1-4 кл'!S10='предметы'!$D$6,COUNTIFS('График 1-4 кл'!S10:S26,'предметы'!$D$15)&gt;0),AND('График 1-4 кл'!S10='предметы'!$D$16,COUNTIFS('График 1-4 кл'!S10:S26,'предметы'!$D$7)&gt;0),AND('График 1-4 кл'!S10='предметы'!$D$7,COUNTIFS('График 1-4 кл'!S10:S26,'предметы'!$D$16)&gt;0),AND('График 1-4 кл'!S10='предметы'!$D$8,COUNTIFS('График 1-4 кл'!S10:S26,'предметы'!$D$10)&gt;0),AND('График 1-4 кл'!S10='предметы'!$D$10,COUNTIFS('График 1-4 кл'!S10:S26,'предметы'!$D$8)&gt;0),AND('График 1-4 кл'!S10='предметы'!$D$9,COUNTIFS('График 1-4 кл'!S10:S26,'предметы'!$D$11)&gt;0),AND('График 1-4 кл'!S10='предметы'!$D$11,COUNTIFS('График 1-4 кл'!S10:S26,'предметы'!$D$9)&gt;0)),"&lt;17 (ВПР, КР)","*")</f>
        <v>#REF!</v>
      </c>
      <c r="Y10" s="25" t="str">
        <f>IF(OR(COUNTIFS('График 1-4 кл'!T10:T26,'График 1-4 кл'!T10)&gt;1,AND('График 1-4 кл'!T10='предметы'!$D$3,COUNTIFS('График 1-4 кл'!T10:T26,'предметы'!$D$12)&gt;0),AND('График 1-4 кл'!T10='предметы'!$D$12,COUNTIFS('График 1-4 кл'!T10:T26,'предметы'!$D$3)&gt;0),AND('График 1-4 кл'!T10='предметы'!$D$4,COUNTIFS('График 1-4 кл'!T10:T26,'предметы'!$D$13)&gt;0),AND('График 1-4 кл'!T10='предметы'!$D$13,COUNTIFS('График 1-4 кл'!T10:T26,'предметы'!$D$4)&gt;0),AND('График 1-4 кл'!T10='предметы'!$D$14,COUNTIFS('График 1-4 кл'!T10:T26,'предметы'!$D$5)&gt;0),AND('График 1-4 кл'!T10='предметы'!$D$5,COUNTIFS('График 1-4 кл'!T10:T26,'предметы'!$D$14)&gt;0),AND('График 1-4 кл'!T10='предметы'!$D$15,COUNTIFS('График 1-4 кл'!T10:T26,'предметы'!$D$6)&gt;0),AND('График 1-4 кл'!T10='предметы'!$D$6,COUNTIFS('График 1-4 кл'!T10:T26,'предметы'!$D$15)&gt;0),AND('График 1-4 кл'!T10='предметы'!$D$16,COUNTIFS('График 1-4 кл'!T10:T26,'предметы'!$D$7)&gt;0),AND('График 1-4 кл'!T10='предметы'!$D$7,COUNTIFS('График 1-4 кл'!T10:T26,'предметы'!$D$16)&gt;0),AND('График 1-4 кл'!T10='предметы'!$D$8,COUNTIFS('График 1-4 кл'!T10:T26,'предметы'!$D$10)&gt;0),AND('График 1-4 кл'!T10='предметы'!$D$10,COUNTIFS('График 1-4 кл'!T10:T26,'предметы'!$D$8)&gt;0),AND('График 1-4 кл'!T10='предметы'!$D$9,COUNTIFS('График 1-4 кл'!T10:T26,'предметы'!$D$11)&gt;0),AND('График 1-4 кл'!T10='предметы'!$D$11,COUNTIFS('График 1-4 кл'!T10:T26,'предметы'!$D$9)&gt;0)),"&lt;17 (ВПР, КР)","*")</f>
        <v>#REF!</v>
      </c>
      <c r="Z1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" s="25" t="str">
        <f t="shared" ref="AY10:BD10" si="34">IF(COUNTIFS(#REF!,#REF!)&gt;1,"&lt;17 (ВПР, КР)","*")</f>
        <v>*</v>
      </c>
      <c r="AZ10" s="25" t="str">
        <f t="shared" si="34"/>
        <v>*</v>
      </c>
      <c r="BA10" s="25" t="str">
        <f t="shared" si="34"/>
        <v>*</v>
      </c>
      <c r="BB10" s="25" t="str">
        <f t="shared" si="34"/>
        <v>*</v>
      </c>
      <c r="BC10" s="25" t="str">
        <f t="shared" si="34"/>
        <v>*</v>
      </c>
      <c r="BD10" s="25" t="str">
        <f t="shared" si="34"/>
        <v>*</v>
      </c>
      <c r="BE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" s="25" t="str">
        <f t="shared" ref="BK10:BP10" si="35">IF(COUNTIFS(#REF!,#REF!)&gt;1,"&lt;17 (ВПР, КР)","*")</f>
        <v>*</v>
      </c>
      <c r="BL10" s="25" t="str">
        <f t="shared" si="35"/>
        <v>*</v>
      </c>
      <c r="BM10" s="25" t="str">
        <f t="shared" si="35"/>
        <v>*</v>
      </c>
      <c r="BN10" s="25" t="str">
        <f t="shared" si="35"/>
        <v>*</v>
      </c>
      <c r="BO10" s="25" t="str">
        <f t="shared" si="35"/>
        <v>*</v>
      </c>
      <c r="BP10" s="25" t="str">
        <f t="shared" si="35"/>
        <v>*</v>
      </c>
    </row>
    <row r="11" ht="12.75" customHeight="1">
      <c r="A11" s="35">
        <v>46271.0</v>
      </c>
      <c r="B11" s="24" t="s">
        <v>90</v>
      </c>
      <c r="C11" s="24" t="str">
        <f t="shared" ref="C11:E11" si="36">IF(COUNTIFS('График 1-4 кл'!C11:C27,'График 1-4 кл'!C11)&gt;1,"&lt;17 (ВПР, КР)","*")</f>
        <v>*</v>
      </c>
      <c r="D11" s="24" t="str">
        <f t="shared" si="36"/>
        <v>*</v>
      </c>
      <c r="E11" s="24" t="str">
        <f t="shared" si="36"/>
        <v>*</v>
      </c>
      <c r="F11" s="24" t="str">
        <f t="shared" ref="F11:H11" si="37">IF(COUNTIFS(#REF!,#REF!)&gt;1,"&lt;17 (ВПР, КР)","*")</f>
        <v>*</v>
      </c>
      <c r="G11" s="24" t="str">
        <f t="shared" si="37"/>
        <v>*</v>
      </c>
      <c r="H11" s="24" t="str">
        <f t="shared" si="37"/>
        <v>*</v>
      </c>
      <c r="I11" s="25" t="str">
        <f t="shared" ref="I11:L11" si="38">IF(COUNTIFS('График 1-4 кл'!F11:F27,'График 1-4 кл'!F11)&gt;1,"&lt;17 (ВПР, КР)","*")</f>
        <v>*</v>
      </c>
      <c r="J11" s="25" t="str">
        <f t="shared" si="38"/>
        <v>*</v>
      </c>
      <c r="K11" s="25" t="str">
        <f t="shared" si="38"/>
        <v>*</v>
      </c>
      <c r="L11" s="25" t="str">
        <f t="shared" si="38"/>
        <v>*</v>
      </c>
      <c r="M11" s="25" t="str">
        <f t="shared" ref="M11:N11" si="39">IF(COUNTIFS(#REF!,#REF!)&gt;1,"&lt;17 (ВПР, КР)","*")</f>
        <v>*</v>
      </c>
      <c r="N11" s="25" t="str">
        <f t="shared" si="39"/>
        <v>*</v>
      </c>
      <c r="O11" s="25" t="str">
        <f t="shared" ref="O11:T11" si="40">IF(COUNTIFS('График 1-4 кл'!J11:J27,'График 1-4 кл'!J11)&gt;1,"&lt;17 (ВПР, КР)","*")</f>
        <v>*</v>
      </c>
      <c r="P11" s="25" t="str">
        <f t="shared" si="40"/>
        <v>*</v>
      </c>
      <c r="Q11" s="25" t="str">
        <f t="shared" si="40"/>
        <v>*</v>
      </c>
      <c r="R11" s="25" t="str">
        <f t="shared" si="40"/>
        <v>*</v>
      </c>
      <c r="S11" s="25" t="str">
        <f t="shared" si="40"/>
        <v>*</v>
      </c>
      <c r="T11" s="25" t="str">
        <f t="shared" si="40"/>
        <v>*</v>
      </c>
      <c r="U11" s="25" t="str">
        <f>IF(OR(COUNTIFS('График 1-4 кл'!P11:P27,'График 1-4 кл'!P11)&gt;1,AND('График 1-4 кл'!P11='предметы'!$D$3,COUNTIFS('График 1-4 кл'!P11:P27,'предметы'!$D$12)&gt;0),AND('График 1-4 кл'!P11='предметы'!$D$12,COUNTIFS('График 1-4 кл'!P11:P27,'предметы'!$D$3)&gt;0),AND('График 1-4 кл'!P11='предметы'!$D$4,COUNTIFS('График 1-4 кл'!P11:P27,'предметы'!$D$13)&gt;0),AND('График 1-4 кл'!P11='предметы'!$D$13,COUNTIFS('График 1-4 кл'!P11:P27,'предметы'!$D$4)&gt;0),AND('График 1-4 кл'!P11='предметы'!$D$14,COUNTIFS('График 1-4 кл'!P11:P27,'предметы'!$D$5)&gt;0),AND('График 1-4 кл'!P11='предметы'!$D$5,COUNTIFS('График 1-4 кл'!P11:P27,'предметы'!$D$14)&gt;0),AND('График 1-4 кл'!P11='предметы'!$D$15,COUNTIFS('График 1-4 кл'!P11:P27,'предметы'!$D$6)&gt;0),AND('График 1-4 кл'!P11='предметы'!$D$6,COUNTIFS('График 1-4 кл'!P11:P27,'предметы'!$D$15)&gt;0),AND('График 1-4 кл'!P11='предметы'!$D$16,COUNTIFS('График 1-4 кл'!P11:P27,'предметы'!$D$7)&gt;0),AND('График 1-4 кл'!P11='предметы'!$D$7,COUNTIFS('График 1-4 кл'!P11:P27,'предметы'!$D$16)&gt;0),AND('График 1-4 кл'!P11='предметы'!$D$8,COUNTIFS('График 1-4 кл'!P11:P27,'предметы'!$D$10)&gt;0),AND('График 1-4 кл'!P11='предметы'!$D$10,COUNTIFS('График 1-4 кл'!P11:P27,'предметы'!$D$8)&gt;0),AND('График 1-4 кл'!P11='предметы'!$D$9,COUNTIFS('График 1-4 кл'!P11:P27,'предметы'!$D$11)&gt;0),AND('График 1-4 кл'!P11='предметы'!$D$11,COUNTIFS('График 1-4 кл'!P11:P27,'предметы'!$D$9)&gt;0)),"&lt;17 (ВПР, КР)","*")</f>
        <v>#REF!</v>
      </c>
      <c r="V11" s="25" t="str">
        <f>IF(OR(COUNTIFS('График 1-4 кл'!Q11:Q27,'График 1-4 кл'!Q11)&gt;1,AND('График 1-4 кл'!Q11='предметы'!$D$3,COUNTIFS('График 1-4 кл'!Q11:Q27,'предметы'!$D$12)&gt;0),AND('График 1-4 кл'!Q11='предметы'!$D$12,COUNTIFS('График 1-4 кл'!Q11:Q27,'предметы'!$D$3)&gt;0),AND('График 1-4 кл'!Q11='предметы'!$D$4,COUNTIFS('График 1-4 кл'!Q11:Q27,'предметы'!$D$13)&gt;0),AND('График 1-4 кл'!Q11='предметы'!$D$13,COUNTIFS('График 1-4 кл'!Q11:Q27,'предметы'!$D$4)&gt;0),AND('График 1-4 кл'!Q11='предметы'!$D$14,COUNTIFS('График 1-4 кл'!Q11:Q27,'предметы'!$D$5)&gt;0),AND('График 1-4 кл'!Q11='предметы'!$D$5,COUNTIFS('График 1-4 кл'!Q11:Q27,'предметы'!$D$14)&gt;0),AND('График 1-4 кл'!Q11='предметы'!$D$15,COUNTIFS('График 1-4 кл'!Q11:Q27,'предметы'!$D$6)&gt;0),AND('График 1-4 кл'!Q11='предметы'!$D$6,COUNTIFS('График 1-4 кл'!Q11:Q27,'предметы'!$D$15)&gt;0),AND('График 1-4 кл'!Q11='предметы'!$D$16,COUNTIFS('График 1-4 кл'!Q11:Q27,'предметы'!$D$7)&gt;0),AND('График 1-4 кл'!Q11='предметы'!$D$7,COUNTIFS('График 1-4 кл'!Q11:Q27,'предметы'!$D$16)&gt;0),AND('График 1-4 кл'!Q11='предметы'!$D$8,COUNTIFS('График 1-4 кл'!Q11:Q27,'предметы'!$D$10)&gt;0),AND('График 1-4 кл'!Q11='предметы'!$D$10,COUNTIFS('График 1-4 кл'!Q11:Q27,'предметы'!$D$8)&gt;0),AND('График 1-4 кл'!Q11='предметы'!$D$9,COUNTIFS('График 1-4 кл'!Q11:Q27,'предметы'!$D$11)&gt;0),AND('График 1-4 кл'!Q11='предметы'!$D$11,COUNTIFS('График 1-4 кл'!Q11:Q27,'предметы'!$D$9)&gt;0)),"&lt;17 (ВПР, КР)","*")</f>
        <v>#REF!</v>
      </c>
      <c r="W11" s="25" t="str">
        <f>IF(OR(COUNTIFS('График 1-4 кл'!R11:R27,'График 1-4 кл'!R11)&gt;1,AND('График 1-4 кл'!R11='предметы'!$D$3,COUNTIFS('График 1-4 кл'!R11:R27,'предметы'!$D$12)&gt;0),AND('График 1-4 кл'!R11='предметы'!$D$12,COUNTIFS('График 1-4 кл'!R11:R27,'предметы'!$D$3)&gt;0),AND('График 1-4 кл'!R11='предметы'!$D$4,COUNTIFS('График 1-4 кл'!R11:R27,'предметы'!$D$13)&gt;0),AND('График 1-4 кл'!R11='предметы'!$D$13,COUNTIFS('График 1-4 кл'!R11:R27,'предметы'!$D$4)&gt;0),AND('График 1-4 кл'!R11='предметы'!$D$14,COUNTIFS('График 1-4 кл'!R11:R27,'предметы'!$D$5)&gt;0),AND('График 1-4 кл'!R11='предметы'!$D$5,COUNTIFS('График 1-4 кл'!R11:R27,'предметы'!$D$14)&gt;0),AND('График 1-4 кл'!R11='предметы'!$D$15,COUNTIFS('График 1-4 кл'!R11:R27,'предметы'!$D$6)&gt;0),AND('График 1-4 кл'!R11='предметы'!$D$6,COUNTIFS('График 1-4 кл'!R11:R27,'предметы'!$D$15)&gt;0),AND('График 1-4 кл'!R11='предметы'!$D$16,COUNTIFS('График 1-4 кл'!R11:R27,'предметы'!$D$7)&gt;0),AND('График 1-4 кл'!R11='предметы'!$D$7,COUNTIFS('График 1-4 кл'!R11:R27,'предметы'!$D$16)&gt;0),AND('График 1-4 кл'!R11='предметы'!$D$8,COUNTIFS('График 1-4 кл'!R11:R27,'предметы'!$D$10)&gt;0),AND('График 1-4 кл'!R11='предметы'!$D$10,COUNTIFS('График 1-4 кл'!R11:R27,'предметы'!$D$8)&gt;0),AND('График 1-4 кл'!R11='предметы'!$D$9,COUNTIFS('График 1-4 кл'!R11:R27,'предметы'!$D$11)&gt;0),AND('График 1-4 кл'!R11='предметы'!$D$11,COUNTIFS('График 1-4 кл'!R11:R27,'предметы'!$D$9)&gt;0)),"&lt;17 (ВПР, КР)","*")</f>
        <v>#REF!</v>
      </c>
      <c r="X11" s="25" t="str">
        <f>IF(OR(COUNTIFS('График 1-4 кл'!S11:S27,'График 1-4 кл'!S11)&gt;1,AND('График 1-4 кл'!S11='предметы'!$D$3,COUNTIFS('График 1-4 кл'!S11:S27,'предметы'!$D$12)&gt;0),AND('График 1-4 кл'!S11='предметы'!$D$12,COUNTIFS('График 1-4 кл'!S11:S27,'предметы'!$D$3)&gt;0),AND('График 1-4 кл'!S11='предметы'!$D$4,COUNTIFS('График 1-4 кл'!S11:S27,'предметы'!$D$13)&gt;0),AND('График 1-4 кл'!S11='предметы'!$D$13,COUNTIFS('График 1-4 кл'!S11:S27,'предметы'!$D$4)&gt;0),AND('График 1-4 кл'!S11='предметы'!$D$14,COUNTIFS('График 1-4 кл'!S11:S27,'предметы'!$D$5)&gt;0),AND('График 1-4 кл'!S11='предметы'!$D$5,COUNTIFS('График 1-4 кл'!S11:S27,'предметы'!$D$14)&gt;0),AND('График 1-4 кл'!S11='предметы'!$D$15,COUNTIFS('График 1-4 кл'!S11:S27,'предметы'!$D$6)&gt;0),AND('График 1-4 кл'!S11='предметы'!$D$6,COUNTIFS('График 1-4 кл'!S11:S27,'предметы'!$D$15)&gt;0),AND('График 1-4 кл'!S11='предметы'!$D$16,COUNTIFS('График 1-4 кл'!S11:S27,'предметы'!$D$7)&gt;0),AND('График 1-4 кл'!S11='предметы'!$D$7,COUNTIFS('График 1-4 кл'!S11:S27,'предметы'!$D$16)&gt;0),AND('График 1-4 кл'!S11='предметы'!$D$8,COUNTIFS('График 1-4 кл'!S11:S27,'предметы'!$D$10)&gt;0),AND('График 1-4 кл'!S11='предметы'!$D$10,COUNTIFS('График 1-4 кл'!S11:S27,'предметы'!$D$8)&gt;0),AND('График 1-4 кл'!S11='предметы'!$D$9,COUNTIFS('График 1-4 кл'!S11:S27,'предметы'!$D$11)&gt;0),AND('График 1-4 кл'!S11='предметы'!$D$11,COUNTIFS('График 1-4 кл'!S11:S27,'предметы'!$D$9)&gt;0)),"&lt;17 (ВПР, КР)","*")</f>
        <v>#REF!</v>
      </c>
      <c r="Y11" s="25" t="str">
        <f>IF(OR(COUNTIFS('График 1-4 кл'!T11:T27,'График 1-4 кл'!T11)&gt;1,AND('График 1-4 кл'!T11='предметы'!$D$3,COUNTIFS('График 1-4 кл'!T11:T27,'предметы'!$D$12)&gt;0),AND('График 1-4 кл'!T11='предметы'!$D$12,COUNTIFS('График 1-4 кл'!T11:T27,'предметы'!$D$3)&gt;0),AND('График 1-4 кл'!T11='предметы'!$D$4,COUNTIFS('График 1-4 кл'!T11:T27,'предметы'!$D$13)&gt;0),AND('График 1-4 кл'!T11='предметы'!$D$13,COUNTIFS('График 1-4 кл'!T11:T27,'предметы'!$D$4)&gt;0),AND('График 1-4 кл'!T11='предметы'!$D$14,COUNTIFS('График 1-4 кл'!T11:T27,'предметы'!$D$5)&gt;0),AND('График 1-4 кл'!T11='предметы'!$D$5,COUNTIFS('График 1-4 кл'!T11:T27,'предметы'!$D$14)&gt;0),AND('График 1-4 кл'!T11='предметы'!$D$15,COUNTIFS('График 1-4 кл'!T11:T27,'предметы'!$D$6)&gt;0),AND('График 1-4 кл'!T11='предметы'!$D$6,COUNTIFS('График 1-4 кл'!T11:T27,'предметы'!$D$15)&gt;0),AND('График 1-4 кл'!T11='предметы'!$D$16,COUNTIFS('График 1-4 кл'!T11:T27,'предметы'!$D$7)&gt;0),AND('График 1-4 кл'!T11='предметы'!$D$7,COUNTIFS('График 1-4 кл'!T11:T27,'предметы'!$D$16)&gt;0),AND('График 1-4 кл'!T11='предметы'!$D$8,COUNTIFS('График 1-4 кл'!T11:T27,'предметы'!$D$10)&gt;0),AND('График 1-4 кл'!T11='предметы'!$D$10,COUNTIFS('График 1-4 кл'!T11:T27,'предметы'!$D$8)&gt;0),AND('График 1-4 кл'!T11='предметы'!$D$9,COUNTIFS('График 1-4 кл'!T11:T27,'предметы'!$D$11)&gt;0),AND('График 1-4 кл'!T11='предметы'!$D$11,COUNTIFS('График 1-4 кл'!T11:T27,'предметы'!$D$9)&gt;0)),"&lt;17 (ВПР, КР)","*")</f>
        <v>#REF!</v>
      </c>
      <c r="Z1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" s="25" t="str">
        <f t="shared" ref="AY11:BD11" si="41">IF(COUNTIFS(#REF!,#REF!)&gt;1,"&lt;17 (ВПР, КР)","*")</f>
        <v>*</v>
      </c>
      <c r="AZ11" s="25" t="str">
        <f t="shared" si="41"/>
        <v>*</v>
      </c>
      <c r="BA11" s="25" t="str">
        <f t="shared" si="41"/>
        <v>*</v>
      </c>
      <c r="BB11" s="25" t="str">
        <f t="shared" si="41"/>
        <v>*</v>
      </c>
      <c r="BC11" s="25" t="str">
        <f t="shared" si="41"/>
        <v>*</v>
      </c>
      <c r="BD11" s="25" t="str">
        <f t="shared" si="41"/>
        <v>*</v>
      </c>
      <c r="BE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" s="25" t="str">
        <f t="shared" ref="BK11:BP11" si="42">IF(COUNTIFS(#REF!,#REF!)&gt;1,"&lt;17 (ВПР, КР)","*")</f>
        <v>*</v>
      </c>
      <c r="BL11" s="25" t="str">
        <f t="shared" si="42"/>
        <v>*</v>
      </c>
      <c r="BM11" s="25" t="str">
        <f t="shared" si="42"/>
        <v>*</v>
      </c>
      <c r="BN11" s="25" t="str">
        <f t="shared" si="42"/>
        <v>*</v>
      </c>
      <c r="BO11" s="25" t="str">
        <f t="shared" si="42"/>
        <v>*</v>
      </c>
      <c r="BP11" s="25" t="str">
        <f t="shared" si="42"/>
        <v>*</v>
      </c>
    </row>
    <row r="12" ht="12.75" customHeight="1">
      <c r="A12" s="29">
        <v>46272.0</v>
      </c>
      <c r="B12" s="18" t="s">
        <v>92</v>
      </c>
      <c r="C12" s="21" t="str">
        <f t="shared" ref="C12:E12" si="43">IF(COUNTIFS('График 1-4 кл'!C12:C28,'График 1-4 кл'!C12)&gt;1,"&lt;17 (ВПР, КР)","*")</f>
        <v>*</v>
      </c>
      <c r="D12" s="21" t="str">
        <f t="shared" si="43"/>
        <v>*</v>
      </c>
      <c r="E12" s="21" t="str">
        <f t="shared" si="43"/>
        <v>*</v>
      </c>
      <c r="F12" s="21" t="str">
        <f t="shared" ref="F12:H12" si="44">IF(COUNTIFS(#REF!,#REF!)&gt;1,"&lt;17 (ВПР, КР)","*")</f>
        <v>*</v>
      </c>
      <c r="G12" s="21" t="str">
        <f t="shared" si="44"/>
        <v>*</v>
      </c>
      <c r="H12" s="21" t="str">
        <f t="shared" si="44"/>
        <v>*</v>
      </c>
      <c r="I12" s="22" t="str">
        <f t="shared" ref="I12:L12" si="45">IF(COUNTIFS('График 1-4 кл'!F12:F28,'График 1-4 кл'!F12)&gt;1,"&lt;17 (ВПР, КР)","*")</f>
        <v>*</v>
      </c>
      <c r="J12" s="22" t="str">
        <f t="shared" si="45"/>
        <v>*</v>
      </c>
      <c r="K12" s="22" t="str">
        <f t="shared" si="45"/>
        <v>*</v>
      </c>
      <c r="L12" s="22" t="str">
        <f t="shared" si="45"/>
        <v>*</v>
      </c>
      <c r="M12" s="22" t="str">
        <f t="shared" ref="M12:N12" si="46">IF(COUNTIFS(#REF!,#REF!)&gt;1,"&lt;17 (ВПР, КР)","*")</f>
        <v>*</v>
      </c>
      <c r="N12" s="22" t="str">
        <f t="shared" si="46"/>
        <v>*</v>
      </c>
      <c r="O12" s="21" t="str">
        <f t="shared" ref="O12:T12" si="47">IF(COUNTIFS('График 1-4 кл'!J12:J28,'График 1-4 кл'!J12)&gt;1,"&lt;17 (ВПР, КР)","*")</f>
        <v>*</v>
      </c>
      <c r="P12" s="21" t="str">
        <f t="shared" si="47"/>
        <v>*</v>
      </c>
      <c r="Q12" s="21" t="str">
        <f t="shared" si="47"/>
        <v>*</v>
      </c>
      <c r="R12" s="21" t="str">
        <f t="shared" si="47"/>
        <v>*</v>
      </c>
      <c r="S12" s="21" t="str">
        <f t="shared" si="47"/>
        <v>*</v>
      </c>
      <c r="T12" s="21" t="str">
        <f t="shared" si="47"/>
        <v>*</v>
      </c>
      <c r="U12" s="22" t="str">
        <f>IF(OR(COUNTIFS('График 1-4 кл'!P12:P28,'График 1-4 кл'!P12)&gt;1,AND('График 1-4 кл'!P12='предметы'!$D$3,COUNTIFS('График 1-4 кл'!P12:P28,'предметы'!$D$12)&gt;0),AND('График 1-4 кл'!P12='предметы'!$D$12,COUNTIFS('График 1-4 кл'!P12:P28,'предметы'!$D$3)&gt;0),AND('График 1-4 кл'!P12='предметы'!$D$4,COUNTIFS('График 1-4 кл'!P12:P28,'предметы'!$D$13)&gt;0),AND('График 1-4 кл'!P12='предметы'!$D$13,COUNTIFS('График 1-4 кл'!P12:P28,'предметы'!$D$4)&gt;0),AND('График 1-4 кл'!P12='предметы'!$D$14,COUNTIFS('График 1-4 кл'!P12:P28,'предметы'!$D$5)&gt;0),AND('График 1-4 кл'!P12='предметы'!$D$5,COUNTIFS('График 1-4 кл'!P12:P28,'предметы'!$D$14)&gt;0),AND('График 1-4 кл'!P12='предметы'!$D$15,COUNTIFS('График 1-4 кл'!P12:P28,'предметы'!$D$6)&gt;0),AND('График 1-4 кл'!P12='предметы'!$D$6,COUNTIFS('График 1-4 кл'!P12:P28,'предметы'!$D$15)&gt;0),AND('График 1-4 кл'!P12='предметы'!$D$16,COUNTIFS('График 1-4 кл'!P12:P28,'предметы'!$D$7)&gt;0),AND('График 1-4 кл'!P12='предметы'!$D$7,COUNTIFS('График 1-4 кл'!P12:P28,'предметы'!$D$16)&gt;0),AND('График 1-4 кл'!P12='предметы'!$D$8,COUNTIFS('График 1-4 кл'!P12:P28,'предметы'!$D$10)&gt;0),AND('График 1-4 кл'!P12='предметы'!$D$10,COUNTIFS('График 1-4 кл'!P12:P28,'предметы'!$D$8)&gt;0),AND('График 1-4 кл'!P12='предметы'!$D$9,COUNTIFS('График 1-4 кл'!P12:P28,'предметы'!$D$11)&gt;0),AND('График 1-4 кл'!P12='предметы'!$D$11,COUNTIFS('График 1-4 кл'!P12:P28,'предметы'!$D$9)&gt;0)),"&lt;17 (ВПР, КР)","*")</f>
        <v>#REF!</v>
      </c>
      <c r="V12" s="22" t="str">
        <f>IF(OR(COUNTIFS('График 1-4 кл'!Q12:Q28,'График 1-4 кл'!Q12)&gt;1,AND('График 1-4 кл'!Q12='предметы'!$D$3,COUNTIFS('График 1-4 кл'!Q12:Q28,'предметы'!$D$12)&gt;0),AND('График 1-4 кл'!Q12='предметы'!$D$12,COUNTIFS('График 1-4 кл'!Q12:Q28,'предметы'!$D$3)&gt;0),AND('График 1-4 кл'!Q12='предметы'!$D$4,COUNTIFS('График 1-4 кл'!Q12:Q28,'предметы'!$D$13)&gt;0),AND('График 1-4 кл'!Q12='предметы'!$D$13,COUNTIFS('График 1-4 кл'!Q12:Q28,'предметы'!$D$4)&gt;0),AND('График 1-4 кл'!Q12='предметы'!$D$14,COUNTIFS('График 1-4 кл'!Q12:Q28,'предметы'!$D$5)&gt;0),AND('График 1-4 кл'!Q12='предметы'!$D$5,COUNTIFS('График 1-4 кл'!Q12:Q28,'предметы'!$D$14)&gt;0),AND('График 1-4 кл'!Q12='предметы'!$D$15,COUNTIFS('График 1-4 кл'!Q12:Q28,'предметы'!$D$6)&gt;0),AND('График 1-4 кл'!Q12='предметы'!$D$6,COUNTIFS('График 1-4 кл'!Q12:Q28,'предметы'!$D$15)&gt;0),AND('График 1-4 кл'!Q12='предметы'!$D$16,COUNTIFS('График 1-4 кл'!Q12:Q28,'предметы'!$D$7)&gt;0),AND('График 1-4 кл'!Q12='предметы'!$D$7,COUNTIFS('График 1-4 кл'!Q12:Q28,'предметы'!$D$16)&gt;0),AND('График 1-4 кл'!Q12='предметы'!$D$8,COUNTIFS('График 1-4 кл'!Q12:Q28,'предметы'!$D$10)&gt;0),AND('График 1-4 кл'!Q12='предметы'!$D$10,COUNTIFS('График 1-4 кл'!Q12:Q28,'предметы'!$D$8)&gt;0),AND('График 1-4 кл'!Q12='предметы'!$D$9,COUNTIFS('График 1-4 кл'!Q12:Q28,'предметы'!$D$11)&gt;0),AND('График 1-4 кл'!Q12='предметы'!$D$11,COUNTIFS('График 1-4 кл'!Q12:Q28,'предметы'!$D$9)&gt;0)),"&lt;17 (ВПР, КР)","*")</f>
        <v>#REF!</v>
      </c>
      <c r="W12" s="22" t="str">
        <f>IF(OR(COUNTIFS('График 1-4 кл'!R12:R28,'График 1-4 кл'!R12)&gt;1,AND('График 1-4 кл'!R12='предметы'!$D$3,COUNTIFS('График 1-4 кл'!R12:R28,'предметы'!$D$12)&gt;0),AND('График 1-4 кл'!R12='предметы'!$D$12,COUNTIFS('График 1-4 кл'!R12:R28,'предметы'!$D$3)&gt;0),AND('График 1-4 кл'!R12='предметы'!$D$4,COUNTIFS('График 1-4 кл'!R12:R28,'предметы'!$D$13)&gt;0),AND('График 1-4 кл'!R12='предметы'!$D$13,COUNTIFS('График 1-4 кл'!R12:R28,'предметы'!$D$4)&gt;0),AND('График 1-4 кл'!R12='предметы'!$D$14,COUNTIFS('График 1-4 кл'!R12:R28,'предметы'!$D$5)&gt;0),AND('График 1-4 кл'!R12='предметы'!$D$5,COUNTIFS('График 1-4 кл'!R12:R28,'предметы'!$D$14)&gt;0),AND('График 1-4 кл'!R12='предметы'!$D$15,COUNTIFS('График 1-4 кл'!R12:R28,'предметы'!$D$6)&gt;0),AND('График 1-4 кл'!R12='предметы'!$D$6,COUNTIFS('График 1-4 кл'!R12:R28,'предметы'!$D$15)&gt;0),AND('График 1-4 кл'!R12='предметы'!$D$16,COUNTIFS('График 1-4 кл'!R12:R28,'предметы'!$D$7)&gt;0),AND('График 1-4 кл'!R12='предметы'!$D$7,COUNTIFS('График 1-4 кл'!R12:R28,'предметы'!$D$16)&gt;0),AND('График 1-4 кл'!R12='предметы'!$D$8,COUNTIFS('График 1-4 кл'!R12:R28,'предметы'!$D$10)&gt;0),AND('График 1-4 кл'!R12='предметы'!$D$10,COUNTIFS('График 1-4 кл'!R12:R28,'предметы'!$D$8)&gt;0),AND('График 1-4 кл'!R12='предметы'!$D$9,COUNTIFS('График 1-4 кл'!R12:R28,'предметы'!$D$11)&gt;0),AND('График 1-4 кл'!R12='предметы'!$D$11,COUNTIFS('График 1-4 кл'!R12:R28,'предметы'!$D$9)&gt;0)),"&lt;17 (ВПР, КР)","*")</f>
        <v>#REF!</v>
      </c>
      <c r="X12" s="22" t="str">
        <f>IF(OR(COUNTIFS('График 1-4 кл'!S12:S28,'График 1-4 кл'!S12)&gt;1,AND('График 1-4 кл'!S12='предметы'!$D$3,COUNTIFS('График 1-4 кл'!S12:S28,'предметы'!$D$12)&gt;0),AND('График 1-4 кл'!S12='предметы'!$D$12,COUNTIFS('График 1-4 кл'!S12:S28,'предметы'!$D$3)&gt;0),AND('График 1-4 кл'!S12='предметы'!$D$4,COUNTIFS('График 1-4 кл'!S12:S28,'предметы'!$D$13)&gt;0),AND('График 1-4 кл'!S12='предметы'!$D$13,COUNTIFS('График 1-4 кл'!S12:S28,'предметы'!$D$4)&gt;0),AND('График 1-4 кл'!S12='предметы'!$D$14,COUNTIFS('График 1-4 кл'!S12:S28,'предметы'!$D$5)&gt;0),AND('График 1-4 кл'!S12='предметы'!$D$5,COUNTIFS('График 1-4 кл'!S12:S28,'предметы'!$D$14)&gt;0),AND('График 1-4 кл'!S12='предметы'!$D$15,COUNTIFS('График 1-4 кл'!S12:S28,'предметы'!$D$6)&gt;0),AND('График 1-4 кл'!S12='предметы'!$D$6,COUNTIFS('График 1-4 кл'!S12:S28,'предметы'!$D$15)&gt;0),AND('График 1-4 кл'!S12='предметы'!$D$16,COUNTIFS('График 1-4 кл'!S12:S28,'предметы'!$D$7)&gt;0),AND('График 1-4 кл'!S12='предметы'!$D$7,COUNTIFS('График 1-4 кл'!S12:S28,'предметы'!$D$16)&gt;0),AND('График 1-4 кл'!S12='предметы'!$D$8,COUNTIFS('График 1-4 кл'!S12:S28,'предметы'!$D$10)&gt;0),AND('График 1-4 кл'!S12='предметы'!$D$10,COUNTIFS('График 1-4 кл'!S12:S28,'предметы'!$D$8)&gt;0),AND('График 1-4 кл'!S12='предметы'!$D$9,COUNTIFS('График 1-4 кл'!S12:S28,'предметы'!$D$11)&gt;0),AND('График 1-4 кл'!S12='предметы'!$D$11,COUNTIFS('График 1-4 кл'!S12:S28,'предметы'!$D$9)&gt;0)),"&lt;17 (ВПР, КР)","*")</f>
        <v>#REF!</v>
      </c>
      <c r="Y12" s="22" t="str">
        <f>IF(OR(COUNTIFS('График 1-4 кл'!T12:T28,'График 1-4 кл'!T12)&gt;1,AND('График 1-4 кл'!T12='предметы'!$D$3,COUNTIFS('График 1-4 кл'!T12:T28,'предметы'!$D$12)&gt;0),AND('График 1-4 кл'!T12='предметы'!$D$12,COUNTIFS('График 1-4 кл'!T12:T28,'предметы'!$D$3)&gt;0),AND('График 1-4 кл'!T12='предметы'!$D$4,COUNTIFS('График 1-4 кл'!T12:T28,'предметы'!$D$13)&gt;0),AND('График 1-4 кл'!T12='предметы'!$D$13,COUNTIFS('График 1-4 кл'!T12:T28,'предметы'!$D$4)&gt;0),AND('График 1-4 кл'!T12='предметы'!$D$14,COUNTIFS('График 1-4 кл'!T12:T28,'предметы'!$D$5)&gt;0),AND('График 1-4 кл'!T12='предметы'!$D$5,COUNTIFS('График 1-4 кл'!T12:T28,'предметы'!$D$14)&gt;0),AND('График 1-4 кл'!T12='предметы'!$D$15,COUNTIFS('График 1-4 кл'!T12:T28,'предметы'!$D$6)&gt;0),AND('График 1-4 кл'!T12='предметы'!$D$6,COUNTIFS('График 1-4 кл'!T12:T28,'предметы'!$D$15)&gt;0),AND('График 1-4 кл'!T12='предметы'!$D$16,COUNTIFS('График 1-4 кл'!T12:T28,'предметы'!$D$7)&gt;0),AND('График 1-4 кл'!T12='предметы'!$D$7,COUNTIFS('График 1-4 кл'!T12:T28,'предметы'!$D$16)&gt;0),AND('График 1-4 кл'!T12='предметы'!$D$8,COUNTIFS('График 1-4 кл'!T12:T28,'предметы'!$D$10)&gt;0),AND('График 1-4 кл'!T12='предметы'!$D$10,COUNTIFS('График 1-4 кл'!T12:T28,'предметы'!$D$8)&gt;0),AND('График 1-4 кл'!T12='предметы'!$D$9,COUNTIFS('График 1-4 кл'!T12:T28,'предметы'!$D$11)&gt;0),AND('График 1-4 кл'!T12='предметы'!$D$11,COUNTIFS('График 1-4 кл'!T12:T28,'предметы'!$D$9)&gt;0)),"&lt;17 (ВПР, КР)","*")</f>
        <v>#REF!</v>
      </c>
      <c r="Z12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2" s="21" t="str">
        <f t="shared" ref="AY12:BD12" si="48">IF(COUNTIFS(#REF!,#REF!)&gt;1,"&lt;17 (ВПР, КР)","*")</f>
        <v>*</v>
      </c>
      <c r="AZ12" s="21" t="str">
        <f t="shared" si="48"/>
        <v>*</v>
      </c>
      <c r="BA12" s="21" t="str">
        <f t="shared" si="48"/>
        <v>*</v>
      </c>
      <c r="BB12" s="21" t="str">
        <f t="shared" si="48"/>
        <v>*</v>
      </c>
      <c r="BC12" s="21" t="str">
        <f t="shared" si="48"/>
        <v>*</v>
      </c>
      <c r="BD12" s="21" t="str">
        <f t="shared" si="48"/>
        <v>*</v>
      </c>
      <c r="BE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2" s="21" t="str">
        <f t="shared" ref="BK12:BP12" si="49">IF(COUNTIFS(#REF!,#REF!)&gt;1,"&lt;17 (ВПР, КР)","*")</f>
        <v>*</v>
      </c>
      <c r="BL12" s="21" t="str">
        <f t="shared" si="49"/>
        <v>*</v>
      </c>
      <c r="BM12" s="21" t="str">
        <f t="shared" si="49"/>
        <v>*</v>
      </c>
      <c r="BN12" s="21" t="str">
        <f t="shared" si="49"/>
        <v>*</v>
      </c>
      <c r="BO12" s="21" t="str">
        <f t="shared" si="49"/>
        <v>*</v>
      </c>
      <c r="BP12" s="21" t="str">
        <f t="shared" si="49"/>
        <v>*</v>
      </c>
    </row>
    <row r="13" ht="12.75" customHeight="1">
      <c r="A13" s="29">
        <v>46273.0</v>
      </c>
      <c r="B13" s="18" t="s">
        <v>55</v>
      </c>
      <c r="C13" s="21" t="str">
        <f t="shared" ref="C13:E13" si="50">IF(COUNTIFS('График 1-4 кл'!C13:C29,'График 1-4 кл'!C13)&gt;1,"&lt;17 (ВПР, КР)","*")</f>
        <v>*</v>
      </c>
      <c r="D13" s="21" t="str">
        <f t="shared" si="50"/>
        <v>*</v>
      </c>
      <c r="E13" s="21" t="str">
        <f t="shared" si="50"/>
        <v>*</v>
      </c>
      <c r="F13" s="21" t="str">
        <f t="shared" ref="F13:H13" si="51">IF(COUNTIFS(#REF!,#REF!)&gt;1,"&lt;17 (ВПР, КР)","*")</f>
        <v>*</v>
      </c>
      <c r="G13" s="21" t="str">
        <f t="shared" si="51"/>
        <v>*</v>
      </c>
      <c r="H13" s="21" t="str">
        <f t="shared" si="51"/>
        <v>*</v>
      </c>
      <c r="I13" s="22" t="str">
        <f t="shared" ref="I13:L13" si="52">IF(COUNTIFS('График 1-4 кл'!F13:F29,'График 1-4 кл'!F13)&gt;1,"&lt;17 (ВПР, КР)","*")</f>
        <v>*</v>
      </c>
      <c r="J13" s="22" t="str">
        <f t="shared" si="52"/>
        <v>*</v>
      </c>
      <c r="K13" s="22" t="str">
        <f t="shared" si="52"/>
        <v>*</v>
      </c>
      <c r="L13" s="22" t="str">
        <f t="shared" si="52"/>
        <v>*</v>
      </c>
      <c r="M13" s="22" t="str">
        <f t="shared" ref="M13:N13" si="53">IF(COUNTIFS(#REF!,#REF!)&gt;1,"&lt;17 (ВПР, КР)","*")</f>
        <v>*</v>
      </c>
      <c r="N13" s="22" t="str">
        <f t="shared" si="53"/>
        <v>*</v>
      </c>
      <c r="O13" s="21" t="str">
        <f t="shared" ref="O13:T13" si="54">IF(COUNTIFS('График 1-4 кл'!J13:J29,'График 1-4 кл'!J13)&gt;1,"&lt;17 (ВПР, КР)","*")</f>
        <v>*</v>
      </c>
      <c r="P13" s="21" t="str">
        <f t="shared" si="54"/>
        <v>*</v>
      </c>
      <c r="Q13" s="21" t="str">
        <f t="shared" si="54"/>
        <v>*</v>
      </c>
      <c r="R13" s="21" t="str">
        <f t="shared" si="54"/>
        <v>*</v>
      </c>
      <c r="S13" s="21" t="str">
        <f t="shared" si="54"/>
        <v>*</v>
      </c>
      <c r="T13" s="21" t="str">
        <f t="shared" si="54"/>
        <v>*</v>
      </c>
      <c r="U13" s="22" t="str">
        <f>IF(OR(COUNTIFS('График 1-4 кл'!P13:P29,'График 1-4 кл'!P13)&gt;1,AND('График 1-4 кл'!P13='предметы'!$D$3,COUNTIFS('График 1-4 кл'!P13:P29,'предметы'!$D$12)&gt;0),AND('График 1-4 кл'!P13='предметы'!$D$12,COUNTIFS('График 1-4 кл'!P13:P29,'предметы'!$D$3)&gt;0),AND('График 1-4 кл'!P13='предметы'!$D$4,COUNTIFS('График 1-4 кл'!P13:P29,'предметы'!$D$13)&gt;0),AND('График 1-4 кл'!P13='предметы'!$D$13,COUNTIFS('График 1-4 кл'!P13:P29,'предметы'!$D$4)&gt;0),AND('График 1-4 кл'!P13='предметы'!$D$14,COUNTIFS('График 1-4 кл'!P13:P29,'предметы'!$D$5)&gt;0),AND('График 1-4 кл'!P13='предметы'!$D$5,COUNTIFS('График 1-4 кл'!P13:P29,'предметы'!$D$14)&gt;0),AND('График 1-4 кл'!P13='предметы'!$D$15,COUNTIFS('График 1-4 кл'!P13:P29,'предметы'!$D$6)&gt;0),AND('График 1-4 кл'!P13='предметы'!$D$6,COUNTIFS('График 1-4 кл'!P13:P29,'предметы'!$D$15)&gt;0),AND('График 1-4 кл'!P13='предметы'!$D$16,COUNTIFS('График 1-4 кл'!P13:P29,'предметы'!$D$7)&gt;0),AND('График 1-4 кл'!P13='предметы'!$D$7,COUNTIFS('График 1-4 кл'!P13:P29,'предметы'!$D$16)&gt;0),AND('График 1-4 кл'!P13='предметы'!$D$8,COUNTIFS('График 1-4 кл'!P13:P29,'предметы'!$D$10)&gt;0),AND('График 1-4 кл'!P13='предметы'!$D$10,COUNTIFS('График 1-4 кл'!P13:P29,'предметы'!$D$8)&gt;0),AND('График 1-4 кл'!P13='предметы'!$D$9,COUNTIFS('График 1-4 кл'!P13:P29,'предметы'!$D$11)&gt;0),AND('График 1-4 кл'!P13='предметы'!$D$11,COUNTIFS('График 1-4 кл'!P13:P29,'предметы'!$D$9)&gt;0)),"&lt;17 (ВПР, КР)","*")</f>
        <v>#REF!</v>
      </c>
      <c r="V13" s="22" t="str">
        <f>IF(OR(COUNTIFS('График 1-4 кл'!Q13:Q29,'График 1-4 кл'!Q13)&gt;1,AND('График 1-4 кл'!Q13='предметы'!$D$3,COUNTIFS('График 1-4 кл'!Q13:Q29,'предметы'!$D$12)&gt;0),AND('График 1-4 кл'!Q13='предметы'!$D$12,COUNTIFS('График 1-4 кл'!Q13:Q29,'предметы'!$D$3)&gt;0),AND('График 1-4 кл'!Q13='предметы'!$D$4,COUNTIFS('График 1-4 кл'!Q13:Q29,'предметы'!$D$13)&gt;0),AND('График 1-4 кл'!Q13='предметы'!$D$13,COUNTIFS('График 1-4 кл'!Q13:Q29,'предметы'!$D$4)&gt;0),AND('График 1-4 кл'!Q13='предметы'!$D$14,COUNTIFS('График 1-4 кл'!Q13:Q29,'предметы'!$D$5)&gt;0),AND('График 1-4 кл'!Q13='предметы'!$D$5,COUNTIFS('График 1-4 кл'!Q13:Q29,'предметы'!$D$14)&gt;0),AND('График 1-4 кл'!Q13='предметы'!$D$15,COUNTIFS('График 1-4 кл'!Q13:Q29,'предметы'!$D$6)&gt;0),AND('График 1-4 кл'!Q13='предметы'!$D$6,COUNTIFS('График 1-4 кл'!Q13:Q29,'предметы'!$D$15)&gt;0),AND('График 1-4 кл'!Q13='предметы'!$D$16,COUNTIFS('График 1-4 кл'!Q13:Q29,'предметы'!$D$7)&gt;0),AND('График 1-4 кл'!Q13='предметы'!$D$7,COUNTIFS('График 1-4 кл'!Q13:Q29,'предметы'!$D$16)&gt;0),AND('График 1-4 кл'!Q13='предметы'!$D$8,COUNTIFS('График 1-4 кл'!Q13:Q29,'предметы'!$D$10)&gt;0),AND('График 1-4 кл'!Q13='предметы'!$D$10,COUNTIFS('График 1-4 кл'!Q13:Q29,'предметы'!$D$8)&gt;0),AND('График 1-4 кл'!Q13='предметы'!$D$9,COUNTIFS('График 1-4 кл'!Q13:Q29,'предметы'!$D$11)&gt;0),AND('График 1-4 кл'!Q13='предметы'!$D$11,COUNTIFS('График 1-4 кл'!Q13:Q29,'предметы'!$D$9)&gt;0)),"&lt;17 (ВПР, КР)","*")</f>
        <v>#REF!</v>
      </c>
      <c r="W13" s="22" t="str">
        <f>IF(OR(COUNTIFS('График 1-4 кл'!R13:R29,'График 1-4 кл'!R13)&gt;1,AND('График 1-4 кл'!R13='предметы'!$D$3,COUNTIFS('График 1-4 кл'!R13:R29,'предметы'!$D$12)&gt;0),AND('График 1-4 кл'!R13='предметы'!$D$12,COUNTIFS('График 1-4 кл'!R13:R29,'предметы'!$D$3)&gt;0),AND('График 1-4 кл'!R13='предметы'!$D$4,COUNTIFS('График 1-4 кл'!R13:R29,'предметы'!$D$13)&gt;0),AND('График 1-4 кл'!R13='предметы'!$D$13,COUNTIFS('График 1-4 кл'!R13:R29,'предметы'!$D$4)&gt;0),AND('График 1-4 кл'!R13='предметы'!$D$14,COUNTIFS('График 1-4 кл'!R13:R29,'предметы'!$D$5)&gt;0),AND('График 1-4 кл'!R13='предметы'!$D$5,COUNTIFS('График 1-4 кл'!R13:R29,'предметы'!$D$14)&gt;0),AND('График 1-4 кл'!R13='предметы'!$D$15,COUNTIFS('График 1-4 кл'!R13:R29,'предметы'!$D$6)&gt;0),AND('График 1-4 кл'!R13='предметы'!$D$6,COUNTIFS('График 1-4 кл'!R13:R29,'предметы'!$D$15)&gt;0),AND('График 1-4 кл'!R13='предметы'!$D$16,COUNTIFS('График 1-4 кл'!R13:R29,'предметы'!$D$7)&gt;0),AND('График 1-4 кл'!R13='предметы'!$D$7,COUNTIFS('График 1-4 кл'!R13:R29,'предметы'!$D$16)&gt;0),AND('График 1-4 кл'!R13='предметы'!$D$8,COUNTIFS('График 1-4 кл'!R13:R29,'предметы'!$D$10)&gt;0),AND('График 1-4 кл'!R13='предметы'!$D$10,COUNTIFS('График 1-4 кл'!R13:R29,'предметы'!$D$8)&gt;0),AND('График 1-4 кл'!R13='предметы'!$D$9,COUNTIFS('График 1-4 кл'!R13:R29,'предметы'!$D$11)&gt;0),AND('График 1-4 кл'!R13='предметы'!$D$11,COUNTIFS('График 1-4 кл'!R13:R29,'предметы'!$D$9)&gt;0)),"&lt;17 (ВПР, КР)","*")</f>
        <v>#REF!</v>
      </c>
      <c r="X13" s="22" t="str">
        <f>IF(OR(COUNTIFS('График 1-4 кл'!S13:S29,'График 1-4 кл'!S13)&gt;1,AND('График 1-4 кл'!S13='предметы'!$D$3,COUNTIFS('График 1-4 кл'!S13:S29,'предметы'!$D$12)&gt;0),AND('График 1-4 кл'!S13='предметы'!$D$12,COUNTIFS('График 1-4 кл'!S13:S29,'предметы'!$D$3)&gt;0),AND('График 1-4 кл'!S13='предметы'!$D$4,COUNTIFS('График 1-4 кл'!S13:S29,'предметы'!$D$13)&gt;0),AND('График 1-4 кл'!S13='предметы'!$D$13,COUNTIFS('График 1-4 кл'!S13:S29,'предметы'!$D$4)&gt;0),AND('График 1-4 кл'!S13='предметы'!$D$14,COUNTIFS('График 1-4 кл'!S13:S29,'предметы'!$D$5)&gt;0),AND('График 1-4 кл'!S13='предметы'!$D$5,COUNTIFS('График 1-4 кл'!S13:S29,'предметы'!$D$14)&gt;0),AND('График 1-4 кл'!S13='предметы'!$D$15,COUNTIFS('График 1-4 кл'!S13:S29,'предметы'!$D$6)&gt;0),AND('График 1-4 кл'!S13='предметы'!$D$6,COUNTIFS('График 1-4 кл'!S13:S29,'предметы'!$D$15)&gt;0),AND('График 1-4 кл'!S13='предметы'!$D$16,COUNTIFS('График 1-4 кл'!S13:S29,'предметы'!$D$7)&gt;0),AND('График 1-4 кл'!S13='предметы'!$D$7,COUNTIFS('График 1-4 кл'!S13:S29,'предметы'!$D$16)&gt;0),AND('График 1-4 кл'!S13='предметы'!$D$8,COUNTIFS('График 1-4 кл'!S13:S29,'предметы'!$D$10)&gt;0),AND('График 1-4 кл'!S13='предметы'!$D$10,COUNTIFS('График 1-4 кл'!S13:S29,'предметы'!$D$8)&gt;0),AND('График 1-4 кл'!S13='предметы'!$D$9,COUNTIFS('График 1-4 кл'!S13:S29,'предметы'!$D$11)&gt;0),AND('График 1-4 кл'!S13='предметы'!$D$11,COUNTIFS('График 1-4 кл'!S13:S29,'предметы'!$D$9)&gt;0)),"&lt;17 (ВПР, КР)","*")</f>
        <v>#REF!</v>
      </c>
      <c r="Y13" s="22" t="str">
        <f>IF(OR(COUNTIFS('График 1-4 кл'!T13:T29,'График 1-4 кл'!T13)&gt;1,AND('График 1-4 кл'!T13='предметы'!$D$3,COUNTIFS('График 1-4 кл'!T13:T29,'предметы'!$D$12)&gt;0),AND('График 1-4 кл'!T13='предметы'!$D$12,COUNTIFS('График 1-4 кл'!T13:T29,'предметы'!$D$3)&gt;0),AND('График 1-4 кл'!T13='предметы'!$D$4,COUNTIFS('График 1-4 кл'!T13:T29,'предметы'!$D$13)&gt;0),AND('График 1-4 кл'!T13='предметы'!$D$13,COUNTIFS('График 1-4 кл'!T13:T29,'предметы'!$D$4)&gt;0),AND('График 1-4 кл'!T13='предметы'!$D$14,COUNTIFS('График 1-4 кл'!T13:T29,'предметы'!$D$5)&gt;0),AND('График 1-4 кл'!T13='предметы'!$D$5,COUNTIFS('График 1-4 кл'!T13:T29,'предметы'!$D$14)&gt;0),AND('График 1-4 кл'!T13='предметы'!$D$15,COUNTIFS('График 1-4 кл'!T13:T29,'предметы'!$D$6)&gt;0),AND('График 1-4 кл'!T13='предметы'!$D$6,COUNTIFS('График 1-4 кл'!T13:T29,'предметы'!$D$15)&gt;0),AND('График 1-4 кл'!T13='предметы'!$D$16,COUNTIFS('График 1-4 кл'!T13:T29,'предметы'!$D$7)&gt;0),AND('График 1-4 кл'!T13='предметы'!$D$7,COUNTIFS('График 1-4 кл'!T13:T29,'предметы'!$D$16)&gt;0),AND('График 1-4 кл'!T13='предметы'!$D$8,COUNTIFS('График 1-4 кл'!T13:T29,'предметы'!$D$10)&gt;0),AND('График 1-4 кл'!T13='предметы'!$D$10,COUNTIFS('График 1-4 кл'!T13:T29,'предметы'!$D$8)&gt;0),AND('График 1-4 кл'!T13='предметы'!$D$9,COUNTIFS('График 1-4 кл'!T13:T29,'предметы'!$D$11)&gt;0),AND('График 1-4 кл'!T13='предметы'!$D$11,COUNTIFS('График 1-4 кл'!T13:T29,'предметы'!$D$9)&gt;0)),"&lt;17 (ВПР, КР)","*")</f>
        <v>#REF!</v>
      </c>
      <c r="Z13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3" s="21" t="str">
        <f t="shared" ref="AY13:BD13" si="55">IF(COUNTIFS(#REF!,#REF!)&gt;1,"&lt;17 (ВПР, КР)","*")</f>
        <v>*</v>
      </c>
      <c r="AZ13" s="21" t="str">
        <f t="shared" si="55"/>
        <v>*</v>
      </c>
      <c r="BA13" s="21" t="str">
        <f t="shared" si="55"/>
        <v>*</v>
      </c>
      <c r="BB13" s="21" t="str">
        <f t="shared" si="55"/>
        <v>*</v>
      </c>
      <c r="BC13" s="21" t="str">
        <f t="shared" si="55"/>
        <v>*</v>
      </c>
      <c r="BD13" s="21" t="str">
        <f t="shared" si="55"/>
        <v>*</v>
      </c>
      <c r="BE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3" s="21" t="str">
        <f t="shared" ref="BK13:BP13" si="56">IF(COUNTIFS(#REF!,#REF!)&gt;1,"&lt;17 (ВПР, КР)","*")</f>
        <v>*</v>
      </c>
      <c r="BL13" s="21" t="str">
        <f t="shared" si="56"/>
        <v>*</v>
      </c>
      <c r="BM13" s="21" t="str">
        <f t="shared" si="56"/>
        <v>*</v>
      </c>
      <c r="BN13" s="21" t="str">
        <f t="shared" si="56"/>
        <v>*</v>
      </c>
      <c r="BO13" s="21" t="str">
        <f t="shared" si="56"/>
        <v>*</v>
      </c>
      <c r="BP13" s="21" t="str">
        <f t="shared" si="56"/>
        <v>*</v>
      </c>
    </row>
    <row r="14" ht="12.75" customHeight="1">
      <c r="A14" s="29">
        <v>46274.0</v>
      </c>
      <c r="B14" s="18" t="s">
        <v>65</v>
      </c>
      <c r="C14" s="21" t="str">
        <f t="shared" ref="C14:E14" si="57">IF(COUNTIFS('График 1-4 кл'!C14:C30,'График 1-4 кл'!C14)&gt;1,"&lt;17 (ВПР, КР)","*")</f>
        <v>*</v>
      </c>
      <c r="D14" s="21" t="str">
        <f t="shared" si="57"/>
        <v>*</v>
      </c>
      <c r="E14" s="21" t="str">
        <f t="shared" si="57"/>
        <v>*</v>
      </c>
      <c r="F14" s="21" t="str">
        <f t="shared" ref="F14:H14" si="58">IF(COUNTIFS(#REF!,#REF!)&gt;1,"&lt;17 (ВПР, КР)","*")</f>
        <v>*</v>
      </c>
      <c r="G14" s="21" t="str">
        <f t="shared" si="58"/>
        <v>*</v>
      </c>
      <c r="H14" s="21" t="str">
        <f t="shared" si="58"/>
        <v>*</v>
      </c>
      <c r="I14" s="22" t="str">
        <f t="shared" ref="I14:L14" si="59">IF(COUNTIFS('График 1-4 кл'!F14:F30,'График 1-4 кл'!F14)&gt;1,"&lt;17 (ВПР, КР)","*")</f>
        <v>*</v>
      </c>
      <c r="J14" s="22" t="str">
        <f t="shared" si="59"/>
        <v>*</v>
      </c>
      <c r="K14" s="22" t="str">
        <f t="shared" si="59"/>
        <v>*</v>
      </c>
      <c r="L14" s="22" t="str">
        <f t="shared" si="59"/>
        <v>*</v>
      </c>
      <c r="M14" s="22" t="str">
        <f t="shared" ref="M14:N14" si="60">IF(COUNTIFS(#REF!,#REF!)&gt;1,"&lt;17 (ВПР, КР)","*")</f>
        <v>*</v>
      </c>
      <c r="N14" s="22" t="str">
        <f t="shared" si="60"/>
        <v>*</v>
      </c>
      <c r="O14" s="21" t="str">
        <f t="shared" ref="O14:T14" si="61">IF(COUNTIFS('График 1-4 кл'!J14:J30,'График 1-4 кл'!J14)&gt;1,"&lt;17 (ВПР, КР)","*")</f>
        <v>*</v>
      </c>
      <c r="P14" s="21" t="str">
        <f t="shared" si="61"/>
        <v>*</v>
      </c>
      <c r="Q14" s="21" t="str">
        <f t="shared" si="61"/>
        <v>*</v>
      </c>
      <c r="R14" s="21" t="str">
        <f t="shared" si="61"/>
        <v>*</v>
      </c>
      <c r="S14" s="21" t="str">
        <f t="shared" si="61"/>
        <v>*</v>
      </c>
      <c r="T14" s="21" t="str">
        <f t="shared" si="61"/>
        <v>*</v>
      </c>
      <c r="U14" s="22" t="str">
        <f>IF(OR(COUNTIFS('График 1-4 кл'!P14:P30,'График 1-4 кл'!P14)&gt;1,AND('График 1-4 кл'!P14='предметы'!$D$3,COUNTIFS('График 1-4 кл'!P14:P30,'предметы'!$D$12)&gt;0),AND('График 1-4 кл'!P14='предметы'!$D$12,COUNTIFS('График 1-4 кл'!P14:P30,'предметы'!$D$3)&gt;0),AND('График 1-4 кл'!P14='предметы'!$D$4,COUNTIFS('График 1-4 кл'!P14:P30,'предметы'!$D$13)&gt;0),AND('График 1-4 кл'!P14='предметы'!$D$13,COUNTIFS('График 1-4 кл'!P14:P30,'предметы'!$D$4)&gt;0),AND('График 1-4 кл'!P14='предметы'!$D$14,COUNTIFS('График 1-4 кл'!P14:P30,'предметы'!$D$5)&gt;0),AND('График 1-4 кл'!P14='предметы'!$D$5,COUNTIFS('График 1-4 кл'!P14:P30,'предметы'!$D$14)&gt;0),AND('График 1-4 кл'!P14='предметы'!$D$15,COUNTIFS('График 1-4 кл'!P14:P30,'предметы'!$D$6)&gt;0),AND('График 1-4 кл'!P14='предметы'!$D$6,COUNTIFS('График 1-4 кл'!P14:P30,'предметы'!$D$15)&gt;0),AND('График 1-4 кл'!P14='предметы'!$D$16,COUNTIFS('График 1-4 кл'!P14:P30,'предметы'!$D$7)&gt;0),AND('График 1-4 кл'!P14='предметы'!$D$7,COUNTIFS('График 1-4 кл'!P14:P30,'предметы'!$D$16)&gt;0),AND('График 1-4 кл'!P14='предметы'!$D$8,COUNTIFS('График 1-4 кл'!P14:P30,'предметы'!$D$10)&gt;0),AND('График 1-4 кл'!P14='предметы'!$D$10,COUNTIFS('График 1-4 кл'!P14:P30,'предметы'!$D$8)&gt;0),AND('График 1-4 кл'!P14='предметы'!$D$9,COUNTIFS('График 1-4 кл'!P14:P30,'предметы'!$D$11)&gt;0),AND('График 1-4 кл'!P14='предметы'!$D$11,COUNTIFS('График 1-4 кл'!P14:P30,'предметы'!$D$9)&gt;0)),"&lt;17 (ВПР, КР)","*")</f>
        <v>#REF!</v>
      </c>
      <c r="V14" s="22" t="str">
        <f>IF(OR(COUNTIFS('График 1-4 кл'!Q14:Q30,'График 1-4 кл'!Q14)&gt;1,AND('График 1-4 кл'!Q14='предметы'!$D$3,COUNTIFS('График 1-4 кл'!Q14:Q30,'предметы'!$D$12)&gt;0),AND('График 1-4 кл'!Q14='предметы'!$D$12,COUNTIFS('График 1-4 кл'!Q14:Q30,'предметы'!$D$3)&gt;0),AND('График 1-4 кл'!Q14='предметы'!$D$4,COUNTIFS('График 1-4 кл'!Q14:Q30,'предметы'!$D$13)&gt;0),AND('График 1-4 кл'!Q14='предметы'!$D$13,COUNTIFS('График 1-4 кл'!Q14:Q30,'предметы'!$D$4)&gt;0),AND('График 1-4 кл'!Q14='предметы'!$D$14,COUNTIFS('График 1-4 кл'!Q14:Q30,'предметы'!$D$5)&gt;0),AND('График 1-4 кл'!Q14='предметы'!$D$5,COUNTIFS('График 1-4 кл'!Q14:Q30,'предметы'!$D$14)&gt;0),AND('График 1-4 кл'!Q14='предметы'!$D$15,COUNTIFS('График 1-4 кл'!Q14:Q30,'предметы'!$D$6)&gt;0),AND('График 1-4 кл'!Q14='предметы'!$D$6,COUNTIFS('График 1-4 кл'!Q14:Q30,'предметы'!$D$15)&gt;0),AND('График 1-4 кл'!Q14='предметы'!$D$16,COUNTIFS('График 1-4 кл'!Q14:Q30,'предметы'!$D$7)&gt;0),AND('График 1-4 кл'!Q14='предметы'!$D$7,COUNTIFS('График 1-4 кл'!Q14:Q30,'предметы'!$D$16)&gt;0),AND('График 1-4 кл'!Q14='предметы'!$D$8,COUNTIFS('График 1-4 кл'!Q14:Q30,'предметы'!$D$10)&gt;0),AND('График 1-4 кл'!Q14='предметы'!$D$10,COUNTIFS('График 1-4 кл'!Q14:Q30,'предметы'!$D$8)&gt;0),AND('График 1-4 кл'!Q14='предметы'!$D$9,COUNTIFS('График 1-4 кл'!Q14:Q30,'предметы'!$D$11)&gt;0),AND('График 1-4 кл'!Q14='предметы'!$D$11,COUNTIFS('График 1-4 кл'!Q14:Q30,'предметы'!$D$9)&gt;0)),"&lt;17 (ВПР, КР)","*")</f>
        <v>#REF!</v>
      </c>
      <c r="W14" s="22" t="str">
        <f>IF(OR(COUNTIFS('График 1-4 кл'!R14:R30,'График 1-4 кл'!R14)&gt;1,AND('График 1-4 кл'!R14='предметы'!$D$3,COUNTIFS('График 1-4 кл'!R14:R30,'предметы'!$D$12)&gt;0),AND('График 1-4 кл'!R14='предметы'!$D$12,COUNTIFS('График 1-4 кл'!R14:R30,'предметы'!$D$3)&gt;0),AND('График 1-4 кл'!R14='предметы'!$D$4,COUNTIFS('График 1-4 кл'!R14:R30,'предметы'!$D$13)&gt;0),AND('График 1-4 кл'!R14='предметы'!$D$13,COUNTIFS('График 1-4 кл'!R14:R30,'предметы'!$D$4)&gt;0),AND('График 1-4 кл'!R14='предметы'!$D$14,COUNTIFS('График 1-4 кл'!R14:R30,'предметы'!$D$5)&gt;0),AND('График 1-4 кл'!R14='предметы'!$D$5,COUNTIFS('График 1-4 кл'!R14:R30,'предметы'!$D$14)&gt;0),AND('График 1-4 кл'!R14='предметы'!$D$15,COUNTIFS('График 1-4 кл'!R14:R30,'предметы'!$D$6)&gt;0),AND('График 1-4 кл'!R14='предметы'!$D$6,COUNTIFS('График 1-4 кл'!R14:R30,'предметы'!$D$15)&gt;0),AND('График 1-4 кл'!R14='предметы'!$D$16,COUNTIFS('График 1-4 кл'!R14:R30,'предметы'!$D$7)&gt;0),AND('График 1-4 кл'!R14='предметы'!$D$7,COUNTIFS('График 1-4 кл'!R14:R30,'предметы'!$D$16)&gt;0),AND('График 1-4 кл'!R14='предметы'!$D$8,COUNTIFS('График 1-4 кл'!R14:R30,'предметы'!$D$10)&gt;0),AND('График 1-4 кл'!R14='предметы'!$D$10,COUNTIFS('График 1-4 кл'!R14:R30,'предметы'!$D$8)&gt;0),AND('График 1-4 кл'!R14='предметы'!$D$9,COUNTIFS('График 1-4 кл'!R14:R30,'предметы'!$D$11)&gt;0),AND('График 1-4 кл'!R14='предметы'!$D$11,COUNTIFS('График 1-4 кл'!R14:R30,'предметы'!$D$9)&gt;0)),"&lt;17 (ВПР, КР)","*")</f>
        <v>#REF!</v>
      </c>
      <c r="X14" s="22" t="str">
        <f>IF(OR(COUNTIFS('График 1-4 кл'!S14:S30,'График 1-4 кл'!S14)&gt;1,AND('График 1-4 кл'!S14='предметы'!$D$3,COUNTIFS('График 1-4 кл'!S14:S30,'предметы'!$D$12)&gt;0),AND('График 1-4 кл'!S14='предметы'!$D$12,COUNTIFS('График 1-4 кл'!S14:S30,'предметы'!$D$3)&gt;0),AND('График 1-4 кл'!S14='предметы'!$D$4,COUNTIFS('График 1-4 кл'!S14:S30,'предметы'!$D$13)&gt;0),AND('График 1-4 кл'!S14='предметы'!$D$13,COUNTIFS('График 1-4 кл'!S14:S30,'предметы'!$D$4)&gt;0),AND('График 1-4 кл'!S14='предметы'!$D$14,COUNTIFS('График 1-4 кл'!S14:S30,'предметы'!$D$5)&gt;0),AND('График 1-4 кл'!S14='предметы'!$D$5,COUNTIFS('График 1-4 кл'!S14:S30,'предметы'!$D$14)&gt;0),AND('График 1-4 кл'!S14='предметы'!$D$15,COUNTIFS('График 1-4 кл'!S14:S30,'предметы'!$D$6)&gt;0),AND('График 1-4 кл'!S14='предметы'!$D$6,COUNTIFS('График 1-4 кл'!S14:S30,'предметы'!$D$15)&gt;0),AND('График 1-4 кл'!S14='предметы'!$D$16,COUNTIFS('График 1-4 кл'!S14:S30,'предметы'!$D$7)&gt;0),AND('График 1-4 кл'!S14='предметы'!$D$7,COUNTIFS('График 1-4 кл'!S14:S30,'предметы'!$D$16)&gt;0),AND('График 1-4 кл'!S14='предметы'!$D$8,COUNTIFS('График 1-4 кл'!S14:S30,'предметы'!$D$10)&gt;0),AND('График 1-4 кл'!S14='предметы'!$D$10,COUNTIFS('График 1-4 кл'!S14:S30,'предметы'!$D$8)&gt;0),AND('График 1-4 кл'!S14='предметы'!$D$9,COUNTIFS('График 1-4 кл'!S14:S30,'предметы'!$D$11)&gt;0),AND('График 1-4 кл'!S14='предметы'!$D$11,COUNTIFS('График 1-4 кл'!S14:S30,'предметы'!$D$9)&gt;0)),"&lt;17 (ВПР, КР)","*")</f>
        <v>#REF!</v>
      </c>
      <c r="Y14" s="22" t="str">
        <f>IF(OR(COUNTIFS('График 1-4 кл'!T14:T30,'График 1-4 кл'!T14)&gt;1,AND('График 1-4 кл'!T14='предметы'!$D$3,COUNTIFS('График 1-4 кл'!T14:T30,'предметы'!$D$12)&gt;0),AND('График 1-4 кл'!T14='предметы'!$D$12,COUNTIFS('График 1-4 кл'!T14:T30,'предметы'!$D$3)&gt;0),AND('График 1-4 кл'!T14='предметы'!$D$4,COUNTIFS('График 1-4 кл'!T14:T30,'предметы'!$D$13)&gt;0),AND('График 1-4 кл'!T14='предметы'!$D$13,COUNTIFS('График 1-4 кл'!T14:T30,'предметы'!$D$4)&gt;0),AND('График 1-4 кл'!T14='предметы'!$D$14,COUNTIFS('График 1-4 кл'!T14:T30,'предметы'!$D$5)&gt;0),AND('График 1-4 кл'!T14='предметы'!$D$5,COUNTIFS('График 1-4 кл'!T14:T30,'предметы'!$D$14)&gt;0),AND('График 1-4 кл'!T14='предметы'!$D$15,COUNTIFS('График 1-4 кл'!T14:T30,'предметы'!$D$6)&gt;0),AND('График 1-4 кл'!T14='предметы'!$D$6,COUNTIFS('График 1-4 кл'!T14:T30,'предметы'!$D$15)&gt;0),AND('График 1-4 кл'!T14='предметы'!$D$16,COUNTIFS('График 1-4 кл'!T14:T30,'предметы'!$D$7)&gt;0),AND('График 1-4 кл'!T14='предметы'!$D$7,COUNTIFS('График 1-4 кл'!T14:T30,'предметы'!$D$16)&gt;0),AND('График 1-4 кл'!T14='предметы'!$D$8,COUNTIFS('График 1-4 кл'!T14:T30,'предметы'!$D$10)&gt;0),AND('График 1-4 кл'!T14='предметы'!$D$10,COUNTIFS('График 1-4 кл'!T14:T30,'предметы'!$D$8)&gt;0),AND('График 1-4 кл'!T14='предметы'!$D$9,COUNTIFS('График 1-4 кл'!T14:T30,'предметы'!$D$11)&gt;0),AND('График 1-4 кл'!T14='предметы'!$D$11,COUNTIFS('График 1-4 кл'!T14:T30,'предметы'!$D$9)&gt;0)),"&lt;17 (ВПР, КР)","*")</f>
        <v>#REF!</v>
      </c>
      <c r="Z14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4" s="21" t="str">
        <f t="shared" ref="AY14:BD14" si="62">IF(COUNTIFS(#REF!,#REF!)&gt;1,"&lt;17 (ВПР, КР)","*")</f>
        <v>*</v>
      </c>
      <c r="AZ14" s="21" t="str">
        <f t="shared" si="62"/>
        <v>*</v>
      </c>
      <c r="BA14" s="21" t="str">
        <f t="shared" si="62"/>
        <v>*</v>
      </c>
      <c r="BB14" s="21" t="str">
        <f t="shared" si="62"/>
        <v>*</v>
      </c>
      <c r="BC14" s="21" t="str">
        <f t="shared" si="62"/>
        <v>*</v>
      </c>
      <c r="BD14" s="21" t="str">
        <f t="shared" si="62"/>
        <v>*</v>
      </c>
      <c r="BE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4" s="21" t="str">
        <f t="shared" ref="BK14:BP14" si="63">IF(COUNTIFS(#REF!,#REF!)&gt;1,"&lt;17 (ВПР, КР)","*")</f>
        <v>*</v>
      </c>
      <c r="BL14" s="21" t="str">
        <f t="shared" si="63"/>
        <v>*</v>
      </c>
      <c r="BM14" s="21" t="str">
        <f t="shared" si="63"/>
        <v>*</v>
      </c>
      <c r="BN14" s="21" t="str">
        <f t="shared" si="63"/>
        <v>*</v>
      </c>
      <c r="BO14" s="21" t="str">
        <f t="shared" si="63"/>
        <v>*</v>
      </c>
      <c r="BP14" s="21" t="str">
        <f t="shared" si="63"/>
        <v>*</v>
      </c>
    </row>
    <row r="15" ht="12.75" customHeight="1">
      <c r="A15" s="29">
        <v>46275.0</v>
      </c>
      <c r="B15" s="18" t="s">
        <v>73</v>
      </c>
      <c r="C15" s="21" t="str">
        <f t="shared" ref="C15:E15" si="64">IF(COUNTIFS('График 1-4 кл'!C15:C31,'График 1-4 кл'!C15)&gt;1,"&lt;17 (ВПР, КР)","*")</f>
        <v>*</v>
      </c>
      <c r="D15" s="21" t="str">
        <f t="shared" si="64"/>
        <v>*</v>
      </c>
      <c r="E15" s="21" t="str">
        <f t="shared" si="64"/>
        <v>*</v>
      </c>
      <c r="F15" s="21" t="str">
        <f t="shared" ref="F15:H15" si="65">IF(COUNTIFS(#REF!,#REF!)&gt;1,"&lt;17 (ВПР, КР)","*")</f>
        <v>*</v>
      </c>
      <c r="G15" s="21" t="str">
        <f t="shared" si="65"/>
        <v>*</v>
      </c>
      <c r="H15" s="21" t="str">
        <f t="shared" si="65"/>
        <v>*</v>
      </c>
      <c r="I15" s="22" t="str">
        <f t="shared" ref="I15:L15" si="66">IF(COUNTIFS('График 1-4 кл'!F15:F31,'График 1-4 кл'!F15)&gt;1,"&lt;17 (ВПР, КР)","*")</f>
        <v>*</v>
      </c>
      <c r="J15" s="22" t="str">
        <f t="shared" si="66"/>
        <v>*</v>
      </c>
      <c r="K15" s="22" t="str">
        <f t="shared" si="66"/>
        <v>*</v>
      </c>
      <c r="L15" s="22" t="str">
        <f t="shared" si="66"/>
        <v>*</v>
      </c>
      <c r="M15" s="22" t="str">
        <f t="shared" ref="M15:N15" si="67">IF(COUNTIFS(#REF!,#REF!)&gt;1,"&lt;17 (ВПР, КР)","*")</f>
        <v>*</v>
      </c>
      <c r="N15" s="22" t="str">
        <f t="shared" si="67"/>
        <v>*</v>
      </c>
      <c r="O15" s="21" t="str">
        <f t="shared" ref="O15:T15" si="68">IF(COUNTIFS('График 1-4 кл'!J15:J31,'График 1-4 кл'!J15)&gt;1,"&lt;17 (ВПР, КР)","*")</f>
        <v>*</v>
      </c>
      <c r="P15" s="21" t="str">
        <f t="shared" si="68"/>
        <v>*</v>
      </c>
      <c r="Q15" s="21" t="str">
        <f t="shared" si="68"/>
        <v>*</v>
      </c>
      <c r="R15" s="21" t="str">
        <f t="shared" si="68"/>
        <v>*</v>
      </c>
      <c r="S15" s="21" t="str">
        <f t="shared" si="68"/>
        <v>*</v>
      </c>
      <c r="T15" s="21" t="str">
        <f t="shared" si="68"/>
        <v>*</v>
      </c>
      <c r="U15" s="22" t="str">
        <f>IF(OR(COUNTIFS('График 1-4 кл'!P15:P31,'График 1-4 кл'!P15)&gt;1,AND('График 1-4 кл'!P15='предметы'!$D$3,COUNTIFS('График 1-4 кл'!P15:P31,'предметы'!$D$12)&gt;0),AND('График 1-4 кл'!P15='предметы'!$D$12,COUNTIFS('График 1-4 кл'!P15:P31,'предметы'!$D$3)&gt;0),AND('График 1-4 кл'!P15='предметы'!$D$4,COUNTIFS('График 1-4 кл'!P15:P31,'предметы'!$D$13)&gt;0),AND('График 1-4 кл'!P15='предметы'!$D$13,COUNTIFS('График 1-4 кл'!P15:P31,'предметы'!$D$4)&gt;0),AND('График 1-4 кл'!P15='предметы'!$D$14,COUNTIFS('График 1-4 кл'!P15:P31,'предметы'!$D$5)&gt;0),AND('График 1-4 кл'!P15='предметы'!$D$5,COUNTIFS('График 1-4 кл'!P15:P31,'предметы'!$D$14)&gt;0),AND('График 1-4 кл'!P15='предметы'!$D$15,COUNTIFS('График 1-4 кл'!P15:P31,'предметы'!$D$6)&gt;0),AND('График 1-4 кл'!P15='предметы'!$D$6,COUNTIFS('График 1-4 кл'!P15:P31,'предметы'!$D$15)&gt;0),AND('График 1-4 кл'!P15='предметы'!$D$16,COUNTIFS('График 1-4 кл'!P15:P31,'предметы'!$D$7)&gt;0),AND('График 1-4 кл'!P15='предметы'!$D$7,COUNTIFS('График 1-4 кл'!P15:P31,'предметы'!$D$16)&gt;0),AND('График 1-4 кл'!P15='предметы'!$D$8,COUNTIFS('График 1-4 кл'!P15:P31,'предметы'!$D$10)&gt;0),AND('График 1-4 кл'!P15='предметы'!$D$10,COUNTIFS('График 1-4 кл'!P15:P31,'предметы'!$D$8)&gt;0),AND('График 1-4 кл'!P15='предметы'!$D$9,COUNTIFS('График 1-4 кл'!P15:P31,'предметы'!$D$11)&gt;0),AND('График 1-4 кл'!P15='предметы'!$D$11,COUNTIFS('График 1-4 кл'!P15:P31,'предметы'!$D$9)&gt;0)),"&lt;17 (ВПР, КР)","*")</f>
        <v>#REF!</v>
      </c>
      <c r="V15" s="22" t="str">
        <f>IF(OR(COUNTIFS('График 1-4 кл'!Q15:Q31,'График 1-4 кл'!Q15)&gt;1,AND('График 1-4 кл'!Q15='предметы'!$D$3,COUNTIFS('График 1-4 кл'!Q15:Q31,'предметы'!$D$12)&gt;0),AND('График 1-4 кл'!Q15='предметы'!$D$12,COUNTIFS('График 1-4 кл'!Q15:Q31,'предметы'!$D$3)&gt;0),AND('График 1-4 кл'!Q15='предметы'!$D$4,COUNTIFS('График 1-4 кл'!Q15:Q31,'предметы'!$D$13)&gt;0),AND('График 1-4 кл'!Q15='предметы'!$D$13,COUNTIFS('График 1-4 кл'!Q15:Q31,'предметы'!$D$4)&gt;0),AND('График 1-4 кл'!Q15='предметы'!$D$14,COUNTIFS('График 1-4 кл'!Q15:Q31,'предметы'!$D$5)&gt;0),AND('График 1-4 кл'!Q15='предметы'!$D$5,COUNTIFS('График 1-4 кл'!Q15:Q31,'предметы'!$D$14)&gt;0),AND('График 1-4 кл'!Q15='предметы'!$D$15,COUNTIFS('График 1-4 кл'!Q15:Q31,'предметы'!$D$6)&gt;0),AND('График 1-4 кл'!Q15='предметы'!$D$6,COUNTIFS('График 1-4 кл'!Q15:Q31,'предметы'!$D$15)&gt;0),AND('График 1-4 кл'!Q15='предметы'!$D$16,COUNTIFS('График 1-4 кл'!Q15:Q31,'предметы'!$D$7)&gt;0),AND('График 1-4 кл'!Q15='предметы'!$D$7,COUNTIFS('График 1-4 кл'!Q15:Q31,'предметы'!$D$16)&gt;0),AND('График 1-4 кл'!Q15='предметы'!$D$8,COUNTIFS('График 1-4 кл'!Q15:Q31,'предметы'!$D$10)&gt;0),AND('График 1-4 кл'!Q15='предметы'!$D$10,COUNTIFS('График 1-4 кл'!Q15:Q31,'предметы'!$D$8)&gt;0),AND('График 1-4 кл'!Q15='предметы'!$D$9,COUNTIFS('График 1-4 кл'!Q15:Q31,'предметы'!$D$11)&gt;0),AND('График 1-4 кл'!Q15='предметы'!$D$11,COUNTIFS('График 1-4 кл'!Q15:Q31,'предметы'!$D$9)&gt;0)),"&lt;17 (ВПР, КР)","*")</f>
        <v>#REF!</v>
      </c>
      <c r="W15" s="22" t="str">
        <f>IF(OR(COUNTIFS('График 1-4 кл'!R15:R31,'График 1-4 кл'!R15)&gt;1,AND('График 1-4 кл'!R15='предметы'!$D$3,COUNTIFS('График 1-4 кл'!R15:R31,'предметы'!$D$12)&gt;0),AND('График 1-4 кл'!R15='предметы'!$D$12,COUNTIFS('График 1-4 кл'!R15:R31,'предметы'!$D$3)&gt;0),AND('График 1-4 кл'!R15='предметы'!$D$4,COUNTIFS('График 1-4 кл'!R15:R31,'предметы'!$D$13)&gt;0),AND('График 1-4 кл'!R15='предметы'!$D$13,COUNTIFS('График 1-4 кл'!R15:R31,'предметы'!$D$4)&gt;0),AND('График 1-4 кл'!R15='предметы'!$D$14,COUNTIFS('График 1-4 кл'!R15:R31,'предметы'!$D$5)&gt;0),AND('График 1-4 кл'!R15='предметы'!$D$5,COUNTIFS('График 1-4 кл'!R15:R31,'предметы'!$D$14)&gt;0),AND('График 1-4 кл'!R15='предметы'!$D$15,COUNTIFS('График 1-4 кл'!R15:R31,'предметы'!$D$6)&gt;0),AND('График 1-4 кл'!R15='предметы'!$D$6,COUNTIFS('График 1-4 кл'!R15:R31,'предметы'!$D$15)&gt;0),AND('График 1-4 кл'!R15='предметы'!$D$16,COUNTIFS('График 1-4 кл'!R15:R31,'предметы'!$D$7)&gt;0),AND('График 1-4 кл'!R15='предметы'!$D$7,COUNTIFS('График 1-4 кл'!R15:R31,'предметы'!$D$16)&gt;0),AND('График 1-4 кл'!R15='предметы'!$D$8,COUNTIFS('График 1-4 кл'!R15:R31,'предметы'!$D$10)&gt;0),AND('График 1-4 кл'!R15='предметы'!$D$10,COUNTIFS('График 1-4 кл'!R15:R31,'предметы'!$D$8)&gt;0),AND('График 1-4 кл'!R15='предметы'!$D$9,COUNTIFS('График 1-4 кл'!R15:R31,'предметы'!$D$11)&gt;0),AND('График 1-4 кл'!R15='предметы'!$D$11,COUNTIFS('График 1-4 кл'!R15:R31,'предметы'!$D$9)&gt;0)),"&lt;17 (ВПР, КР)","*")</f>
        <v>#REF!</v>
      </c>
      <c r="X15" s="22" t="str">
        <f>IF(OR(COUNTIFS('График 1-4 кл'!S15:S31,'График 1-4 кл'!S15)&gt;1,AND('График 1-4 кл'!S15='предметы'!$D$3,COUNTIFS('График 1-4 кл'!S15:S31,'предметы'!$D$12)&gt;0),AND('График 1-4 кл'!S15='предметы'!$D$12,COUNTIFS('График 1-4 кл'!S15:S31,'предметы'!$D$3)&gt;0),AND('График 1-4 кл'!S15='предметы'!$D$4,COUNTIFS('График 1-4 кл'!S15:S31,'предметы'!$D$13)&gt;0),AND('График 1-4 кл'!S15='предметы'!$D$13,COUNTIFS('График 1-4 кл'!S15:S31,'предметы'!$D$4)&gt;0),AND('График 1-4 кл'!S15='предметы'!$D$14,COUNTIFS('График 1-4 кл'!S15:S31,'предметы'!$D$5)&gt;0),AND('График 1-4 кл'!S15='предметы'!$D$5,COUNTIFS('График 1-4 кл'!S15:S31,'предметы'!$D$14)&gt;0),AND('График 1-4 кл'!S15='предметы'!$D$15,COUNTIFS('График 1-4 кл'!S15:S31,'предметы'!$D$6)&gt;0),AND('График 1-4 кл'!S15='предметы'!$D$6,COUNTIFS('График 1-4 кл'!S15:S31,'предметы'!$D$15)&gt;0),AND('График 1-4 кл'!S15='предметы'!$D$16,COUNTIFS('График 1-4 кл'!S15:S31,'предметы'!$D$7)&gt;0),AND('График 1-4 кл'!S15='предметы'!$D$7,COUNTIFS('График 1-4 кл'!S15:S31,'предметы'!$D$16)&gt;0),AND('График 1-4 кл'!S15='предметы'!$D$8,COUNTIFS('График 1-4 кл'!S15:S31,'предметы'!$D$10)&gt;0),AND('График 1-4 кл'!S15='предметы'!$D$10,COUNTIFS('График 1-4 кл'!S15:S31,'предметы'!$D$8)&gt;0),AND('График 1-4 кл'!S15='предметы'!$D$9,COUNTIFS('График 1-4 кл'!S15:S31,'предметы'!$D$11)&gt;0),AND('График 1-4 кл'!S15='предметы'!$D$11,COUNTIFS('График 1-4 кл'!S15:S31,'предметы'!$D$9)&gt;0)),"&lt;17 (ВПР, КР)","*")</f>
        <v>#REF!</v>
      </c>
      <c r="Y15" s="22" t="str">
        <f>IF(OR(COUNTIFS('График 1-4 кл'!T15:T31,'График 1-4 кл'!T15)&gt;1,AND('График 1-4 кл'!T15='предметы'!$D$3,COUNTIFS('График 1-4 кл'!T15:T31,'предметы'!$D$12)&gt;0),AND('График 1-4 кл'!T15='предметы'!$D$12,COUNTIFS('График 1-4 кл'!T15:T31,'предметы'!$D$3)&gt;0),AND('График 1-4 кл'!T15='предметы'!$D$4,COUNTIFS('График 1-4 кл'!T15:T31,'предметы'!$D$13)&gt;0),AND('График 1-4 кл'!T15='предметы'!$D$13,COUNTIFS('График 1-4 кл'!T15:T31,'предметы'!$D$4)&gt;0),AND('График 1-4 кл'!T15='предметы'!$D$14,COUNTIFS('График 1-4 кл'!T15:T31,'предметы'!$D$5)&gt;0),AND('График 1-4 кл'!T15='предметы'!$D$5,COUNTIFS('График 1-4 кл'!T15:T31,'предметы'!$D$14)&gt;0),AND('График 1-4 кл'!T15='предметы'!$D$15,COUNTIFS('График 1-4 кл'!T15:T31,'предметы'!$D$6)&gt;0),AND('График 1-4 кл'!T15='предметы'!$D$6,COUNTIFS('График 1-4 кл'!T15:T31,'предметы'!$D$15)&gt;0),AND('График 1-4 кл'!T15='предметы'!$D$16,COUNTIFS('График 1-4 кл'!T15:T31,'предметы'!$D$7)&gt;0),AND('График 1-4 кл'!T15='предметы'!$D$7,COUNTIFS('График 1-4 кл'!T15:T31,'предметы'!$D$16)&gt;0),AND('График 1-4 кл'!T15='предметы'!$D$8,COUNTIFS('График 1-4 кл'!T15:T31,'предметы'!$D$10)&gt;0),AND('График 1-4 кл'!T15='предметы'!$D$10,COUNTIFS('График 1-4 кл'!T15:T31,'предметы'!$D$8)&gt;0),AND('График 1-4 кл'!T15='предметы'!$D$9,COUNTIFS('График 1-4 кл'!T15:T31,'предметы'!$D$11)&gt;0),AND('График 1-4 кл'!T15='предметы'!$D$11,COUNTIFS('График 1-4 кл'!T15:T31,'предметы'!$D$9)&gt;0)),"&lt;17 (ВПР, КР)","*")</f>
        <v>#REF!</v>
      </c>
      <c r="Z15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5" s="21" t="str">
        <f t="shared" ref="AY15:BD15" si="69">IF(COUNTIFS(#REF!,#REF!)&gt;1,"&lt;17 (ВПР, КР)","*")</f>
        <v>*</v>
      </c>
      <c r="AZ15" s="21" t="str">
        <f t="shared" si="69"/>
        <v>*</v>
      </c>
      <c r="BA15" s="21" t="str">
        <f t="shared" si="69"/>
        <v>*</v>
      </c>
      <c r="BB15" s="21" t="str">
        <f t="shared" si="69"/>
        <v>*</v>
      </c>
      <c r="BC15" s="21" t="str">
        <f t="shared" si="69"/>
        <v>*</v>
      </c>
      <c r="BD15" s="21" t="str">
        <f t="shared" si="69"/>
        <v>*</v>
      </c>
      <c r="BE1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5" s="21" t="str">
        <f t="shared" ref="BK15:BP15" si="70">IF(COUNTIFS(#REF!,#REF!)&gt;1,"&lt;17 (ВПР, КР)","*")</f>
        <v>*</v>
      </c>
      <c r="BL15" s="21" t="str">
        <f t="shared" si="70"/>
        <v>*</v>
      </c>
      <c r="BM15" s="21" t="str">
        <f t="shared" si="70"/>
        <v>*</v>
      </c>
      <c r="BN15" s="21" t="str">
        <f t="shared" si="70"/>
        <v>*</v>
      </c>
      <c r="BO15" s="21" t="str">
        <f t="shared" si="70"/>
        <v>*</v>
      </c>
      <c r="BP15" s="21" t="str">
        <f t="shared" si="70"/>
        <v>*</v>
      </c>
    </row>
    <row r="16" ht="12.75" customHeight="1">
      <c r="A16" s="29">
        <v>46276.0</v>
      </c>
      <c r="B16" s="18" t="s">
        <v>82</v>
      </c>
      <c r="C16" s="21" t="str">
        <f t="shared" ref="C16:E16" si="71">IF(COUNTIFS('График 1-4 кл'!C16:C32,'График 1-4 кл'!C16)&gt;1,"&lt;17 (ВПР, КР)","*")</f>
        <v>*</v>
      </c>
      <c r="D16" s="21" t="str">
        <f t="shared" si="71"/>
        <v>*</v>
      </c>
      <c r="E16" s="21" t="str">
        <f t="shared" si="71"/>
        <v>*</v>
      </c>
      <c r="F16" s="21" t="str">
        <f t="shared" ref="F16:H16" si="72">IF(COUNTIFS(#REF!,#REF!)&gt;1,"&lt;17 (ВПР, КР)","*")</f>
        <v>*</v>
      </c>
      <c r="G16" s="21" t="str">
        <f t="shared" si="72"/>
        <v>*</v>
      </c>
      <c r="H16" s="21" t="str">
        <f t="shared" si="72"/>
        <v>*</v>
      </c>
      <c r="I16" s="22" t="str">
        <f t="shared" ref="I16:L16" si="73">IF(COUNTIFS('График 1-4 кл'!F16:F32,'График 1-4 кл'!F16)&gt;1,"&lt;17 (ВПР, КР)","*")</f>
        <v>*</v>
      </c>
      <c r="J16" s="22" t="str">
        <f t="shared" si="73"/>
        <v>*</v>
      </c>
      <c r="K16" s="22" t="str">
        <f t="shared" si="73"/>
        <v>*</v>
      </c>
      <c r="L16" s="22" t="str">
        <f t="shared" si="73"/>
        <v>*</v>
      </c>
      <c r="M16" s="22" t="str">
        <f t="shared" ref="M16:N16" si="74">IF(COUNTIFS(#REF!,#REF!)&gt;1,"&lt;17 (ВПР, КР)","*")</f>
        <v>*</v>
      </c>
      <c r="N16" s="22" t="str">
        <f t="shared" si="74"/>
        <v>*</v>
      </c>
      <c r="O16" s="21" t="str">
        <f t="shared" ref="O16:T16" si="75">IF(COUNTIFS('График 1-4 кл'!J16:J32,'График 1-4 кл'!J16)&gt;1,"&lt;17 (ВПР, КР)","*")</f>
        <v>*</v>
      </c>
      <c r="P16" s="21" t="str">
        <f t="shared" si="75"/>
        <v>*</v>
      </c>
      <c r="Q16" s="21" t="str">
        <f t="shared" si="75"/>
        <v>*</v>
      </c>
      <c r="R16" s="21" t="str">
        <f t="shared" si="75"/>
        <v>*</v>
      </c>
      <c r="S16" s="21" t="str">
        <f t="shared" si="75"/>
        <v>*</v>
      </c>
      <c r="T16" s="21" t="str">
        <f t="shared" si="75"/>
        <v>*</v>
      </c>
      <c r="U16" s="22" t="str">
        <f>IF(OR(COUNTIFS('График 1-4 кл'!P16:P32,'График 1-4 кл'!P16)&gt;1,AND('График 1-4 кл'!P16='предметы'!$D$3,COUNTIFS('График 1-4 кл'!P16:P32,'предметы'!$D$12)&gt;0),AND('График 1-4 кл'!P16='предметы'!$D$12,COUNTIFS('График 1-4 кл'!P16:P32,'предметы'!$D$3)&gt;0),AND('График 1-4 кл'!P16='предметы'!$D$4,COUNTIFS('График 1-4 кл'!P16:P32,'предметы'!$D$13)&gt;0),AND('График 1-4 кл'!P16='предметы'!$D$13,COUNTIFS('График 1-4 кл'!P16:P32,'предметы'!$D$4)&gt;0),AND('График 1-4 кл'!P16='предметы'!$D$14,COUNTIFS('График 1-4 кл'!P16:P32,'предметы'!$D$5)&gt;0),AND('График 1-4 кл'!P16='предметы'!$D$5,COUNTIFS('График 1-4 кл'!P16:P32,'предметы'!$D$14)&gt;0),AND('График 1-4 кл'!P16='предметы'!$D$15,COUNTIFS('График 1-4 кл'!P16:P32,'предметы'!$D$6)&gt;0),AND('График 1-4 кл'!P16='предметы'!$D$6,COUNTIFS('График 1-4 кл'!P16:P32,'предметы'!$D$15)&gt;0),AND('График 1-4 кл'!P16='предметы'!$D$16,COUNTIFS('График 1-4 кл'!P16:P32,'предметы'!$D$7)&gt;0),AND('График 1-4 кл'!P16='предметы'!$D$7,COUNTIFS('График 1-4 кл'!P16:P32,'предметы'!$D$16)&gt;0),AND('График 1-4 кл'!P16='предметы'!$D$8,COUNTIFS('График 1-4 кл'!P16:P32,'предметы'!$D$10)&gt;0),AND('График 1-4 кл'!P16='предметы'!$D$10,COUNTIFS('График 1-4 кл'!P16:P32,'предметы'!$D$8)&gt;0),AND('График 1-4 кл'!P16='предметы'!$D$9,COUNTIFS('График 1-4 кл'!P16:P32,'предметы'!$D$11)&gt;0),AND('График 1-4 кл'!P16='предметы'!$D$11,COUNTIFS('График 1-4 кл'!P16:P32,'предметы'!$D$9)&gt;0)),"&lt;17 (ВПР, КР)","*")</f>
        <v>#REF!</v>
      </c>
      <c r="V16" s="22" t="str">
        <f>IF(OR(COUNTIFS('График 1-4 кл'!Q16:Q32,'График 1-4 кл'!Q16)&gt;1,AND('График 1-4 кл'!Q16='предметы'!$D$3,COUNTIFS('График 1-4 кл'!Q16:Q32,'предметы'!$D$12)&gt;0),AND('График 1-4 кл'!Q16='предметы'!$D$12,COUNTIFS('График 1-4 кл'!Q16:Q32,'предметы'!$D$3)&gt;0),AND('График 1-4 кл'!Q16='предметы'!$D$4,COUNTIFS('График 1-4 кл'!Q16:Q32,'предметы'!$D$13)&gt;0),AND('График 1-4 кл'!Q16='предметы'!$D$13,COUNTIFS('График 1-4 кл'!Q16:Q32,'предметы'!$D$4)&gt;0),AND('График 1-4 кл'!Q16='предметы'!$D$14,COUNTIFS('График 1-4 кл'!Q16:Q32,'предметы'!$D$5)&gt;0),AND('График 1-4 кл'!Q16='предметы'!$D$5,COUNTIFS('График 1-4 кл'!Q16:Q32,'предметы'!$D$14)&gt;0),AND('График 1-4 кл'!Q16='предметы'!$D$15,COUNTIFS('График 1-4 кл'!Q16:Q32,'предметы'!$D$6)&gt;0),AND('График 1-4 кл'!Q16='предметы'!$D$6,COUNTIFS('График 1-4 кл'!Q16:Q32,'предметы'!$D$15)&gt;0),AND('График 1-4 кл'!Q16='предметы'!$D$16,COUNTIFS('График 1-4 кл'!Q16:Q32,'предметы'!$D$7)&gt;0),AND('График 1-4 кл'!Q16='предметы'!$D$7,COUNTIFS('График 1-4 кл'!Q16:Q32,'предметы'!$D$16)&gt;0),AND('График 1-4 кл'!Q16='предметы'!$D$8,COUNTIFS('График 1-4 кл'!Q16:Q32,'предметы'!$D$10)&gt;0),AND('График 1-4 кл'!Q16='предметы'!$D$10,COUNTIFS('График 1-4 кл'!Q16:Q32,'предметы'!$D$8)&gt;0),AND('График 1-4 кл'!Q16='предметы'!$D$9,COUNTIFS('График 1-4 кл'!Q16:Q32,'предметы'!$D$11)&gt;0),AND('График 1-4 кл'!Q16='предметы'!$D$11,COUNTIFS('График 1-4 кл'!Q16:Q32,'предметы'!$D$9)&gt;0)),"&lt;17 (ВПР, КР)","*")</f>
        <v>#REF!</v>
      </c>
      <c r="W16" s="22" t="str">
        <f>IF(OR(COUNTIFS('График 1-4 кл'!R16:R32,'График 1-4 кл'!R16)&gt;1,AND('График 1-4 кл'!R16='предметы'!$D$3,COUNTIFS('График 1-4 кл'!R16:R32,'предметы'!$D$12)&gt;0),AND('График 1-4 кл'!R16='предметы'!$D$12,COUNTIFS('График 1-4 кл'!R16:R32,'предметы'!$D$3)&gt;0),AND('График 1-4 кл'!R16='предметы'!$D$4,COUNTIFS('График 1-4 кл'!R16:R32,'предметы'!$D$13)&gt;0),AND('График 1-4 кл'!R16='предметы'!$D$13,COUNTIFS('График 1-4 кл'!R16:R32,'предметы'!$D$4)&gt;0),AND('График 1-4 кл'!R16='предметы'!$D$14,COUNTIFS('График 1-4 кл'!R16:R32,'предметы'!$D$5)&gt;0),AND('График 1-4 кл'!R16='предметы'!$D$5,COUNTIFS('График 1-4 кл'!R16:R32,'предметы'!$D$14)&gt;0),AND('График 1-4 кл'!R16='предметы'!$D$15,COUNTIFS('График 1-4 кл'!R16:R32,'предметы'!$D$6)&gt;0),AND('График 1-4 кл'!R16='предметы'!$D$6,COUNTIFS('График 1-4 кл'!R16:R32,'предметы'!$D$15)&gt;0),AND('График 1-4 кл'!R16='предметы'!$D$16,COUNTIFS('График 1-4 кл'!R16:R32,'предметы'!$D$7)&gt;0),AND('График 1-4 кл'!R16='предметы'!$D$7,COUNTIFS('График 1-4 кл'!R16:R32,'предметы'!$D$16)&gt;0),AND('График 1-4 кл'!R16='предметы'!$D$8,COUNTIFS('График 1-4 кл'!R16:R32,'предметы'!$D$10)&gt;0),AND('График 1-4 кл'!R16='предметы'!$D$10,COUNTIFS('График 1-4 кл'!R16:R32,'предметы'!$D$8)&gt;0),AND('График 1-4 кл'!R16='предметы'!$D$9,COUNTIFS('График 1-4 кл'!R16:R32,'предметы'!$D$11)&gt;0),AND('График 1-4 кл'!R16='предметы'!$D$11,COUNTIFS('График 1-4 кл'!R16:R32,'предметы'!$D$9)&gt;0)),"&lt;17 (ВПР, КР)","*")</f>
        <v>#REF!</v>
      </c>
      <c r="X16" s="22" t="str">
        <f>IF(OR(COUNTIFS('График 1-4 кл'!S16:S32,'График 1-4 кл'!S16)&gt;1,AND('График 1-4 кл'!S16='предметы'!$D$3,COUNTIFS('График 1-4 кл'!S16:S32,'предметы'!$D$12)&gt;0),AND('График 1-4 кл'!S16='предметы'!$D$12,COUNTIFS('График 1-4 кл'!S16:S32,'предметы'!$D$3)&gt;0),AND('График 1-4 кл'!S16='предметы'!$D$4,COUNTIFS('График 1-4 кл'!S16:S32,'предметы'!$D$13)&gt;0),AND('График 1-4 кл'!S16='предметы'!$D$13,COUNTIFS('График 1-4 кл'!S16:S32,'предметы'!$D$4)&gt;0),AND('График 1-4 кл'!S16='предметы'!$D$14,COUNTIFS('График 1-4 кл'!S16:S32,'предметы'!$D$5)&gt;0),AND('График 1-4 кл'!S16='предметы'!$D$5,COUNTIFS('График 1-4 кл'!S16:S32,'предметы'!$D$14)&gt;0),AND('График 1-4 кл'!S16='предметы'!$D$15,COUNTIFS('График 1-4 кл'!S16:S32,'предметы'!$D$6)&gt;0),AND('График 1-4 кл'!S16='предметы'!$D$6,COUNTIFS('График 1-4 кл'!S16:S32,'предметы'!$D$15)&gt;0),AND('График 1-4 кл'!S16='предметы'!$D$16,COUNTIFS('График 1-4 кл'!S16:S32,'предметы'!$D$7)&gt;0),AND('График 1-4 кл'!S16='предметы'!$D$7,COUNTIFS('График 1-4 кл'!S16:S32,'предметы'!$D$16)&gt;0),AND('График 1-4 кл'!S16='предметы'!$D$8,COUNTIFS('График 1-4 кл'!S16:S32,'предметы'!$D$10)&gt;0),AND('График 1-4 кл'!S16='предметы'!$D$10,COUNTIFS('График 1-4 кл'!S16:S32,'предметы'!$D$8)&gt;0),AND('График 1-4 кл'!S16='предметы'!$D$9,COUNTIFS('График 1-4 кл'!S16:S32,'предметы'!$D$11)&gt;0),AND('График 1-4 кл'!S16='предметы'!$D$11,COUNTIFS('График 1-4 кл'!S16:S32,'предметы'!$D$9)&gt;0)),"&lt;17 (ВПР, КР)","*")</f>
        <v>#REF!</v>
      </c>
      <c r="Y16" s="22" t="str">
        <f>IF(OR(COUNTIFS('График 1-4 кл'!T16:T32,'График 1-4 кл'!T16)&gt;1,AND('График 1-4 кл'!T16='предметы'!$D$3,COUNTIFS('График 1-4 кл'!T16:T32,'предметы'!$D$12)&gt;0),AND('График 1-4 кл'!T16='предметы'!$D$12,COUNTIFS('График 1-4 кл'!T16:T32,'предметы'!$D$3)&gt;0),AND('График 1-4 кл'!T16='предметы'!$D$4,COUNTIFS('График 1-4 кл'!T16:T32,'предметы'!$D$13)&gt;0),AND('График 1-4 кл'!T16='предметы'!$D$13,COUNTIFS('График 1-4 кл'!T16:T32,'предметы'!$D$4)&gt;0),AND('График 1-4 кл'!T16='предметы'!$D$14,COUNTIFS('График 1-4 кл'!T16:T32,'предметы'!$D$5)&gt;0),AND('График 1-4 кл'!T16='предметы'!$D$5,COUNTIFS('График 1-4 кл'!T16:T32,'предметы'!$D$14)&gt;0),AND('График 1-4 кл'!T16='предметы'!$D$15,COUNTIFS('График 1-4 кл'!T16:T32,'предметы'!$D$6)&gt;0),AND('График 1-4 кл'!T16='предметы'!$D$6,COUNTIFS('График 1-4 кл'!T16:T32,'предметы'!$D$15)&gt;0),AND('График 1-4 кл'!T16='предметы'!$D$16,COUNTIFS('График 1-4 кл'!T16:T32,'предметы'!$D$7)&gt;0),AND('График 1-4 кл'!T16='предметы'!$D$7,COUNTIFS('График 1-4 кл'!T16:T32,'предметы'!$D$16)&gt;0),AND('График 1-4 кл'!T16='предметы'!$D$8,COUNTIFS('График 1-4 кл'!T16:T32,'предметы'!$D$10)&gt;0),AND('График 1-4 кл'!T16='предметы'!$D$10,COUNTIFS('График 1-4 кл'!T16:T32,'предметы'!$D$8)&gt;0),AND('График 1-4 кл'!T16='предметы'!$D$9,COUNTIFS('График 1-4 кл'!T16:T32,'предметы'!$D$11)&gt;0),AND('График 1-4 кл'!T16='предметы'!$D$11,COUNTIFS('График 1-4 кл'!T16:T32,'предметы'!$D$9)&gt;0)),"&lt;17 (ВПР, КР)","*")</f>
        <v>#REF!</v>
      </c>
      <c r="Z16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6" s="21" t="str">
        <f t="shared" ref="AY16:BD16" si="76">IF(COUNTIFS(#REF!,#REF!)&gt;1,"&lt;17 (ВПР, КР)","*")</f>
        <v>*</v>
      </c>
      <c r="AZ16" s="21" t="str">
        <f t="shared" si="76"/>
        <v>*</v>
      </c>
      <c r="BA16" s="21" t="str">
        <f t="shared" si="76"/>
        <v>*</v>
      </c>
      <c r="BB16" s="21" t="str">
        <f t="shared" si="76"/>
        <v>*</v>
      </c>
      <c r="BC16" s="21" t="str">
        <f t="shared" si="76"/>
        <v>*</v>
      </c>
      <c r="BD16" s="21" t="str">
        <f t="shared" si="76"/>
        <v>*</v>
      </c>
      <c r="BE1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6" s="21" t="str">
        <f t="shared" ref="BK16:BP16" si="77">IF(COUNTIFS(#REF!,#REF!)&gt;1,"&lt;17 (ВПР, КР)","*")</f>
        <v>*</v>
      </c>
      <c r="BL16" s="21" t="str">
        <f t="shared" si="77"/>
        <v>*</v>
      </c>
      <c r="BM16" s="21" t="str">
        <f t="shared" si="77"/>
        <v>*</v>
      </c>
      <c r="BN16" s="21" t="str">
        <f t="shared" si="77"/>
        <v>*</v>
      </c>
      <c r="BO16" s="21" t="str">
        <f t="shared" si="77"/>
        <v>*</v>
      </c>
      <c r="BP16" s="21" t="str">
        <f t="shared" si="77"/>
        <v>*</v>
      </c>
    </row>
    <row r="17" ht="12.75" customHeight="1">
      <c r="A17" s="35">
        <v>46277.0</v>
      </c>
      <c r="B17" s="24" t="s">
        <v>89</v>
      </c>
      <c r="C17" s="24" t="str">
        <f t="shared" ref="C17:E17" si="78">IF(COUNTIFS('График 1-4 кл'!C17:C33,'График 1-4 кл'!C17)&gt;1,"&lt;17 (ВПР, КР)","*")</f>
        <v>*</v>
      </c>
      <c r="D17" s="24" t="str">
        <f t="shared" si="78"/>
        <v>*</v>
      </c>
      <c r="E17" s="24" t="str">
        <f t="shared" si="78"/>
        <v>*</v>
      </c>
      <c r="F17" s="24" t="str">
        <f t="shared" ref="F17:H17" si="79">IF(COUNTIFS(#REF!,#REF!)&gt;1,"&lt;17 (ВПР, КР)","*")</f>
        <v>*</v>
      </c>
      <c r="G17" s="24" t="str">
        <f t="shared" si="79"/>
        <v>*</v>
      </c>
      <c r="H17" s="24" t="str">
        <f t="shared" si="79"/>
        <v>*</v>
      </c>
      <c r="I17" s="25" t="str">
        <f t="shared" ref="I17:L17" si="80">IF(COUNTIFS('График 1-4 кл'!F17:F33,'График 1-4 кл'!F17)&gt;1,"&lt;17 (ВПР, КР)","*")</f>
        <v>*</v>
      </c>
      <c r="J17" s="25" t="str">
        <f t="shared" si="80"/>
        <v>*</v>
      </c>
      <c r="K17" s="25" t="str">
        <f t="shared" si="80"/>
        <v>*</v>
      </c>
      <c r="L17" s="25" t="str">
        <f t="shared" si="80"/>
        <v>*</v>
      </c>
      <c r="M17" s="25" t="str">
        <f t="shared" ref="M17:N17" si="81">IF(COUNTIFS(#REF!,#REF!)&gt;1,"&lt;17 (ВПР, КР)","*")</f>
        <v>*</v>
      </c>
      <c r="N17" s="25" t="str">
        <f t="shared" si="81"/>
        <v>*</v>
      </c>
      <c r="O17" s="25" t="str">
        <f t="shared" ref="O17:T17" si="82">IF(COUNTIFS('График 1-4 кл'!J17:J33,'График 1-4 кл'!J17)&gt;1,"&lt;17 (ВПР, КР)","*")</f>
        <v>*</v>
      </c>
      <c r="P17" s="25" t="str">
        <f t="shared" si="82"/>
        <v>*</v>
      </c>
      <c r="Q17" s="25" t="str">
        <f t="shared" si="82"/>
        <v>*</v>
      </c>
      <c r="R17" s="25" t="str">
        <f t="shared" si="82"/>
        <v>*</v>
      </c>
      <c r="S17" s="25" t="str">
        <f t="shared" si="82"/>
        <v>*</v>
      </c>
      <c r="T17" s="25" t="str">
        <f t="shared" si="82"/>
        <v>*</v>
      </c>
      <c r="U17" s="25" t="str">
        <f>IF(OR(COUNTIFS('График 1-4 кл'!P17:P33,'График 1-4 кл'!P17)&gt;1,AND('График 1-4 кл'!P17='предметы'!$D$3,COUNTIFS('График 1-4 кл'!P17:P33,'предметы'!$D$12)&gt;0),AND('График 1-4 кл'!P17='предметы'!$D$12,COUNTIFS('График 1-4 кл'!P17:P33,'предметы'!$D$3)&gt;0),AND('График 1-4 кл'!P17='предметы'!$D$4,COUNTIFS('График 1-4 кл'!P17:P33,'предметы'!$D$13)&gt;0),AND('График 1-4 кл'!P17='предметы'!$D$13,COUNTIFS('График 1-4 кл'!P17:P33,'предметы'!$D$4)&gt;0),AND('График 1-4 кл'!P17='предметы'!$D$14,COUNTIFS('График 1-4 кл'!P17:P33,'предметы'!$D$5)&gt;0),AND('График 1-4 кл'!P17='предметы'!$D$5,COUNTIFS('График 1-4 кл'!P17:P33,'предметы'!$D$14)&gt;0),AND('График 1-4 кл'!P17='предметы'!$D$15,COUNTIFS('График 1-4 кл'!P17:P33,'предметы'!$D$6)&gt;0),AND('График 1-4 кл'!P17='предметы'!$D$6,COUNTIFS('График 1-4 кл'!P17:P33,'предметы'!$D$15)&gt;0),AND('График 1-4 кл'!P17='предметы'!$D$16,COUNTIFS('График 1-4 кл'!P17:P33,'предметы'!$D$7)&gt;0),AND('График 1-4 кл'!P17='предметы'!$D$7,COUNTIFS('График 1-4 кл'!P17:P33,'предметы'!$D$16)&gt;0),AND('График 1-4 кл'!P17='предметы'!$D$8,COUNTIFS('График 1-4 кл'!P17:P33,'предметы'!$D$10)&gt;0),AND('График 1-4 кл'!P17='предметы'!$D$10,COUNTIFS('График 1-4 кл'!P17:P33,'предметы'!$D$8)&gt;0),AND('График 1-4 кл'!P17='предметы'!$D$9,COUNTIFS('График 1-4 кл'!P17:P33,'предметы'!$D$11)&gt;0),AND('График 1-4 кл'!P17='предметы'!$D$11,COUNTIFS('График 1-4 кл'!P17:P33,'предметы'!$D$9)&gt;0)),"&lt;17 (ВПР, КР)","*")</f>
        <v>#REF!</v>
      </c>
      <c r="V17" s="25" t="str">
        <f>IF(OR(COUNTIFS('График 1-4 кл'!Q17:Q33,'График 1-4 кл'!Q17)&gt;1,AND('График 1-4 кл'!Q17='предметы'!$D$3,COUNTIFS('График 1-4 кл'!Q17:Q33,'предметы'!$D$12)&gt;0),AND('График 1-4 кл'!Q17='предметы'!$D$12,COUNTIFS('График 1-4 кл'!Q17:Q33,'предметы'!$D$3)&gt;0),AND('График 1-4 кл'!Q17='предметы'!$D$4,COUNTIFS('График 1-4 кл'!Q17:Q33,'предметы'!$D$13)&gt;0),AND('График 1-4 кл'!Q17='предметы'!$D$13,COUNTIFS('График 1-4 кл'!Q17:Q33,'предметы'!$D$4)&gt;0),AND('График 1-4 кл'!Q17='предметы'!$D$14,COUNTIFS('График 1-4 кл'!Q17:Q33,'предметы'!$D$5)&gt;0),AND('График 1-4 кл'!Q17='предметы'!$D$5,COUNTIFS('График 1-4 кл'!Q17:Q33,'предметы'!$D$14)&gt;0),AND('График 1-4 кл'!Q17='предметы'!$D$15,COUNTIFS('График 1-4 кл'!Q17:Q33,'предметы'!$D$6)&gt;0),AND('График 1-4 кл'!Q17='предметы'!$D$6,COUNTIFS('График 1-4 кл'!Q17:Q33,'предметы'!$D$15)&gt;0),AND('График 1-4 кл'!Q17='предметы'!$D$16,COUNTIFS('График 1-4 кл'!Q17:Q33,'предметы'!$D$7)&gt;0),AND('График 1-4 кл'!Q17='предметы'!$D$7,COUNTIFS('График 1-4 кл'!Q17:Q33,'предметы'!$D$16)&gt;0),AND('График 1-4 кл'!Q17='предметы'!$D$8,COUNTIFS('График 1-4 кл'!Q17:Q33,'предметы'!$D$10)&gt;0),AND('График 1-4 кл'!Q17='предметы'!$D$10,COUNTIFS('График 1-4 кл'!Q17:Q33,'предметы'!$D$8)&gt;0),AND('График 1-4 кл'!Q17='предметы'!$D$9,COUNTIFS('График 1-4 кл'!Q17:Q33,'предметы'!$D$11)&gt;0),AND('График 1-4 кл'!Q17='предметы'!$D$11,COUNTIFS('График 1-4 кл'!Q17:Q33,'предметы'!$D$9)&gt;0)),"&lt;17 (ВПР, КР)","*")</f>
        <v>#REF!</v>
      </c>
      <c r="W17" s="25" t="str">
        <f>IF(OR(COUNTIFS('График 1-4 кл'!R17:R33,'График 1-4 кл'!R17)&gt;1,AND('График 1-4 кл'!R17='предметы'!$D$3,COUNTIFS('График 1-4 кл'!R17:R33,'предметы'!$D$12)&gt;0),AND('График 1-4 кл'!R17='предметы'!$D$12,COUNTIFS('График 1-4 кл'!R17:R33,'предметы'!$D$3)&gt;0),AND('График 1-4 кл'!R17='предметы'!$D$4,COUNTIFS('График 1-4 кл'!R17:R33,'предметы'!$D$13)&gt;0),AND('График 1-4 кл'!R17='предметы'!$D$13,COUNTIFS('График 1-4 кл'!R17:R33,'предметы'!$D$4)&gt;0),AND('График 1-4 кл'!R17='предметы'!$D$14,COUNTIFS('График 1-4 кл'!R17:R33,'предметы'!$D$5)&gt;0),AND('График 1-4 кл'!R17='предметы'!$D$5,COUNTIFS('График 1-4 кл'!R17:R33,'предметы'!$D$14)&gt;0),AND('График 1-4 кл'!R17='предметы'!$D$15,COUNTIFS('График 1-4 кл'!R17:R33,'предметы'!$D$6)&gt;0),AND('График 1-4 кл'!R17='предметы'!$D$6,COUNTIFS('График 1-4 кл'!R17:R33,'предметы'!$D$15)&gt;0),AND('График 1-4 кл'!R17='предметы'!$D$16,COUNTIFS('График 1-4 кл'!R17:R33,'предметы'!$D$7)&gt;0),AND('График 1-4 кл'!R17='предметы'!$D$7,COUNTIFS('График 1-4 кл'!R17:R33,'предметы'!$D$16)&gt;0),AND('График 1-4 кл'!R17='предметы'!$D$8,COUNTIFS('График 1-4 кл'!R17:R33,'предметы'!$D$10)&gt;0),AND('График 1-4 кл'!R17='предметы'!$D$10,COUNTIFS('График 1-4 кл'!R17:R33,'предметы'!$D$8)&gt;0),AND('График 1-4 кл'!R17='предметы'!$D$9,COUNTIFS('График 1-4 кл'!R17:R33,'предметы'!$D$11)&gt;0),AND('График 1-4 кл'!R17='предметы'!$D$11,COUNTIFS('График 1-4 кл'!R17:R33,'предметы'!$D$9)&gt;0)),"&lt;17 (ВПР, КР)","*")</f>
        <v>#REF!</v>
      </c>
      <c r="X17" s="25" t="str">
        <f>IF(OR(COUNTIFS('График 1-4 кл'!S17:S33,'График 1-4 кл'!S17)&gt;1,AND('График 1-4 кл'!S17='предметы'!$D$3,COUNTIFS('График 1-4 кл'!S17:S33,'предметы'!$D$12)&gt;0),AND('График 1-4 кл'!S17='предметы'!$D$12,COUNTIFS('График 1-4 кл'!S17:S33,'предметы'!$D$3)&gt;0),AND('График 1-4 кл'!S17='предметы'!$D$4,COUNTIFS('График 1-4 кл'!S17:S33,'предметы'!$D$13)&gt;0),AND('График 1-4 кл'!S17='предметы'!$D$13,COUNTIFS('График 1-4 кл'!S17:S33,'предметы'!$D$4)&gt;0),AND('График 1-4 кл'!S17='предметы'!$D$14,COUNTIFS('График 1-4 кл'!S17:S33,'предметы'!$D$5)&gt;0),AND('График 1-4 кл'!S17='предметы'!$D$5,COUNTIFS('График 1-4 кл'!S17:S33,'предметы'!$D$14)&gt;0),AND('График 1-4 кл'!S17='предметы'!$D$15,COUNTIFS('График 1-4 кл'!S17:S33,'предметы'!$D$6)&gt;0),AND('График 1-4 кл'!S17='предметы'!$D$6,COUNTIFS('График 1-4 кл'!S17:S33,'предметы'!$D$15)&gt;0),AND('График 1-4 кл'!S17='предметы'!$D$16,COUNTIFS('График 1-4 кл'!S17:S33,'предметы'!$D$7)&gt;0),AND('График 1-4 кл'!S17='предметы'!$D$7,COUNTIFS('График 1-4 кл'!S17:S33,'предметы'!$D$16)&gt;0),AND('График 1-4 кл'!S17='предметы'!$D$8,COUNTIFS('График 1-4 кл'!S17:S33,'предметы'!$D$10)&gt;0),AND('График 1-4 кл'!S17='предметы'!$D$10,COUNTIFS('График 1-4 кл'!S17:S33,'предметы'!$D$8)&gt;0),AND('График 1-4 кл'!S17='предметы'!$D$9,COUNTIFS('График 1-4 кл'!S17:S33,'предметы'!$D$11)&gt;0),AND('График 1-4 кл'!S17='предметы'!$D$11,COUNTIFS('График 1-4 кл'!S17:S33,'предметы'!$D$9)&gt;0)),"&lt;17 (ВПР, КР)","*")</f>
        <v>#REF!</v>
      </c>
      <c r="Y17" s="25" t="str">
        <f>IF(OR(COUNTIFS('График 1-4 кл'!T17:T33,'График 1-4 кл'!T17)&gt;1,AND('График 1-4 кл'!T17='предметы'!$D$3,COUNTIFS('График 1-4 кл'!T17:T33,'предметы'!$D$12)&gt;0),AND('График 1-4 кл'!T17='предметы'!$D$12,COUNTIFS('График 1-4 кл'!T17:T33,'предметы'!$D$3)&gt;0),AND('График 1-4 кл'!T17='предметы'!$D$4,COUNTIFS('График 1-4 кл'!T17:T33,'предметы'!$D$13)&gt;0),AND('График 1-4 кл'!T17='предметы'!$D$13,COUNTIFS('График 1-4 кл'!T17:T33,'предметы'!$D$4)&gt;0),AND('График 1-4 кл'!T17='предметы'!$D$14,COUNTIFS('График 1-4 кл'!T17:T33,'предметы'!$D$5)&gt;0),AND('График 1-4 кл'!T17='предметы'!$D$5,COUNTIFS('График 1-4 кл'!T17:T33,'предметы'!$D$14)&gt;0),AND('График 1-4 кл'!T17='предметы'!$D$15,COUNTIFS('График 1-4 кл'!T17:T33,'предметы'!$D$6)&gt;0),AND('График 1-4 кл'!T17='предметы'!$D$6,COUNTIFS('График 1-4 кл'!T17:T33,'предметы'!$D$15)&gt;0),AND('График 1-4 кл'!T17='предметы'!$D$16,COUNTIFS('График 1-4 кл'!T17:T33,'предметы'!$D$7)&gt;0),AND('График 1-4 кл'!T17='предметы'!$D$7,COUNTIFS('График 1-4 кл'!T17:T33,'предметы'!$D$16)&gt;0),AND('График 1-4 кл'!T17='предметы'!$D$8,COUNTIFS('График 1-4 кл'!T17:T33,'предметы'!$D$10)&gt;0),AND('График 1-4 кл'!T17='предметы'!$D$10,COUNTIFS('График 1-4 кл'!T17:T33,'предметы'!$D$8)&gt;0),AND('График 1-4 кл'!T17='предметы'!$D$9,COUNTIFS('График 1-4 кл'!T17:T33,'предметы'!$D$11)&gt;0),AND('График 1-4 кл'!T17='предметы'!$D$11,COUNTIFS('График 1-4 кл'!T17:T33,'предметы'!$D$9)&gt;0)),"&lt;17 (ВПР, КР)","*")</f>
        <v>#REF!</v>
      </c>
      <c r="Z1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7" s="25" t="str">
        <f t="shared" ref="AY17:BD17" si="83">IF(COUNTIFS(#REF!,#REF!)&gt;1,"&lt;17 (ВПР, КР)","*")</f>
        <v>*</v>
      </c>
      <c r="AZ17" s="25" t="str">
        <f t="shared" si="83"/>
        <v>*</v>
      </c>
      <c r="BA17" s="25" t="str">
        <f t="shared" si="83"/>
        <v>*</v>
      </c>
      <c r="BB17" s="25" t="str">
        <f t="shared" si="83"/>
        <v>*</v>
      </c>
      <c r="BC17" s="25" t="str">
        <f t="shared" si="83"/>
        <v>*</v>
      </c>
      <c r="BD17" s="25" t="str">
        <f t="shared" si="83"/>
        <v>*</v>
      </c>
      <c r="BE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7" s="25" t="str">
        <f t="shared" ref="BK17:BP17" si="84">IF(COUNTIFS(#REF!,#REF!)&gt;1,"&lt;17 (ВПР, КР)","*")</f>
        <v>*</v>
      </c>
      <c r="BL17" s="25" t="str">
        <f t="shared" si="84"/>
        <v>*</v>
      </c>
      <c r="BM17" s="25" t="str">
        <f t="shared" si="84"/>
        <v>*</v>
      </c>
      <c r="BN17" s="25" t="str">
        <f t="shared" si="84"/>
        <v>*</v>
      </c>
      <c r="BO17" s="25" t="str">
        <f t="shared" si="84"/>
        <v>*</v>
      </c>
      <c r="BP17" s="25" t="str">
        <f t="shared" si="84"/>
        <v>*</v>
      </c>
    </row>
    <row r="18" ht="12.75" customHeight="1">
      <c r="A18" s="35">
        <v>46278.0</v>
      </c>
      <c r="B18" s="24" t="s">
        <v>90</v>
      </c>
      <c r="C18" s="24" t="str">
        <f t="shared" ref="C18:E18" si="85">IF(COUNTIFS('График 1-4 кл'!C18:C34,'График 1-4 кл'!C18)&gt;1,"&lt;17 (ВПР, КР)","*")</f>
        <v>*</v>
      </c>
      <c r="D18" s="24" t="str">
        <f t="shared" si="85"/>
        <v>*</v>
      </c>
      <c r="E18" s="24" t="str">
        <f t="shared" si="85"/>
        <v>*</v>
      </c>
      <c r="F18" s="24" t="str">
        <f t="shared" ref="F18:H18" si="86">IF(COUNTIFS(#REF!,#REF!)&gt;1,"&lt;17 (ВПР, КР)","*")</f>
        <v>*</v>
      </c>
      <c r="G18" s="24" t="str">
        <f t="shared" si="86"/>
        <v>*</v>
      </c>
      <c r="H18" s="24" t="str">
        <f t="shared" si="86"/>
        <v>*</v>
      </c>
      <c r="I18" s="25" t="str">
        <f t="shared" ref="I18:L18" si="87">IF(COUNTIFS('График 1-4 кл'!F18:F34,'График 1-4 кл'!F18)&gt;1,"&lt;17 (ВПР, КР)","*")</f>
        <v>*</v>
      </c>
      <c r="J18" s="25" t="str">
        <f t="shared" si="87"/>
        <v>*</v>
      </c>
      <c r="K18" s="25" t="str">
        <f t="shared" si="87"/>
        <v>*</v>
      </c>
      <c r="L18" s="25" t="str">
        <f t="shared" si="87"/>
        <v>*</v>
      </c>
      <c r="M18" s="25" t="str">
        <f t="shared" ref="M18:N18" si="88">IF(COUNTIFS(#REF!,#REF!)&gt;1,"&lt;17 (ВПР, КР)","*")</f>
        <v>*</v>
      </c>
      <c r="N18" s="25" t="str">
        <f t="shared" si="88"/>
        <v>*</v>
      </c>
      <c r="O18" s="25" t="str">
        <f t="shared" ref="O18:T18" si="89">IF(COUNTIFS('График 1-4 кл'!J18:J34,'График 1-4 кл'!J18)&gt;1,"&lt;17 (ВПР, КР)","*")</f>
        <v>*</v>
      </c>
      <c r="P18" s="25" t="str">
        <f t="shared" si="89"/>
        <v>*</v>
      </c>
      <c r="Q18" s="25" t="str">
        <f t="shared" si="89"/>
        <v>*</v>
      </c>
      <c r="R18" s="25" t="str">
        <f t="shared" si="89"/>
        <v>*</v>
      </c>
      <c r="S18" s="25" t="str">
        <f t="shared" si="89"/>
        <v>*</v>
      </c>
      <c r="T18" s="25" t="str">
        <f t="shared" si="89"/>
        <v>*</v>
      </c>
      <c r="U18" s="25" t="str">
        <f>IF(OR(COUNTIFS('График 1-4 кл'!P18:P34,'График 1-4 кл'!P18)&gt;1,AND('График 1-4 кл'!P18='предметы'!$D$3,COUNTIFS('График 1-4 кл'!P18:P34,'предметы'!$D$12)&gt;0),AND('График 1-4 кл'!P18='предметы'!$D$12,COUNTIFS('График 1-4 кл'!P18:P34,'предметы'!$D$3)&gt;0),AND('График 1-4 кл'!P18='предметы'!$D$4,COUNTIFS('График 1-4 кл'!P18:P34,'предметы'!$D$13)&gt;0),AND('График 1-4 кл'!P18='предметы'!$D$13,COUNTIFS('График 1-4 кл'!P18:P34,'предметы'!$D$4)&gt;0),AND('График 1-4 кл'!P18='предметы'!$D$14,COUNTIFS('График 1-4 кл'!P18:P34,'предметы'!$D$5)&gt;0),AND('График 1-4 кл'!P18='предметы'!$D$5,COUNTIFS('График 1-4 кл'!P18:P34,'предметы'!$D$14)&gt;0),AND('График 1-4 кл'!P18='предметы'!$D$15,COUNTIFS('График 1-4 кл'!P18:P34,'предметы'!$D$6)&gt;0),AND('График 1-4 кл'!P18='предметы'!$D$6,COUNTIFS('График 1-4 кл'!P18:P34,'предметы'!$D$15)&gt;0),AND('График 1-4 кл'!P18='предметы'!$D$16,COUNTIFS('График 1-4 кл'!P18:P34,'предметы'!$D$7)&gt;0),AND('График 1-4 кл'!P18='предметы'!$D$7,COUNTIFS('График 1-4 кл'!P18:P34,'предметы'!$D$16)&gt;0),AND('График 1-4 кл'!P18='предметы'!$D$8,COUNTIFS('График 1-4 кл'!P18:P34,'предметы'!$D$10)&gt;0),AND('График 1-4 кл'!P18='предметы'!$D$10,COUNTIFS('График 1-4 кл'!P18:P34,'предметы'!$D$8)&gt;0),AND('График 1-4 кл'!P18='предметы'!$D$9,COUNTIFS('График 1-4 кл'!P18:P34,'предметы'!$D$11)&gt;0),AND('График 1-4 кл'!P18='предметы'!$D$11,COUNTIFS('График 1-4 кл'!P18:P34,'предметы'!$D$9)&gt;0)),"&lt;17 (ВПР, КР)","*")</f>
        <v>#REF!</v>
      </c>
      <c r="V18" s="25" t="str">
        <f>IF(OR(COUNTIFS('График 1-4 кл'!Q18:Q34,'График 1-4 кл'!Q18)&gt;1,AND('График 1-4 кл'!Q18='предметы'!$D$3,COUNTIFS('График 1-4 кл'!Q18:Q34,'предметы'!$D$12)&gt;0),AND('График 1-4 кл'!Q18='предметы'!$D$12,COUNTIFS('График 1-4 кл'!Q18:Q34,'предметы'!$D$3)&gt;0),AND('График 1-4 кл'!Q18='предметы'!$D$4,COUNTIFS('График 1-4 кл'!Q18:Q34,'предметы'!$D$13)&gt;0),AND('График 1-4 кл'!Q18='предметы'!$D$13,COUNTIFS('График 1-4 кл'!Q18:Q34,'предметы'!$D$4)&gt;0),AND('График 1-4 кл'!Q18='предметы'!$D$14,COUNTIFS('График 1-4 кл'!Q18:Q34,'предметы'!$D$5)&gt;0),AND('График 1-4 кл'!Q18='предметы'!$D$5,COUNTIFS('График 1-4 кл'!Q18:Q34,'предметы'!$D$14)&gt;0),AND('График 1-4 кл'!Q18='предметы'!$D$15,COUNTIFS('График 1-4 кл'!Q18:Q34,'предметы'!$D$6)&gt;0),AND('График 1-4 кл'!Q18='предметы'!$D$6,COUNTIFS('График 1-4 кл'!Q18:Q34,'предметы'!$D$15)&gt;0),AND('График 1-4 кл'!Q18='предметы'!$D$16,COUNTIFS('График 1-4 кл'!Q18:Q34,'предметы'!$D$7)&gt;0),AND('График 1-4 кл'!Q18='предметы'!$D$7,COUNTIFS('График 1-4 кл'!Q18:Q34,'предметы'!$D$16)&gt;0),AND('График 1-4 кл'!Q18='предметы'!$D$8,COUNTIFS('График 1-4 кл'!Q18:Q34,'предметы'!$D$10)&gt;0),AND('График 1-4 кл'!Q18='предметы'!$D$10,COUNTIFS('График 1-4 кл'!Q18:Q34,'предметы'!$D$8)&gt;0),AND('График 1-4 кл'!Q18='предметы'!$D$9,COUNTIFS('График 1-4 кл'!Q18:Q34,'предметы'!$D$11)&gt;0),AND('График 1-4 кл'!Q18='предметы'!$D$11,COUNTIFS('График 1-4 кл'!Q18:Q34,'предметы'!$D$9)&gt;0)),"&lt;17 (ВПР, КР)","*")</f>
        <v>#REF!</v>
      </c>
      <c r="W18" s="25" t="str">
        <f>IF(OR(COUNTIFS('График 1-4 кл'!R18:R34,'График 1-4 кл'!R18)&gt;1,AND('График 1-4 кл'!R18='предметы'!$D$3,COUNTIFS('График 1-4 кл'!R18:R34,'предметы'!$D$12)&gt;0),AND('График 1-4 кл'!R18='предметы'!$D$12,COUNTIFS('График 1-4 кл'!R18:R34,'предметы'!$D$3)&gt;0),AND('График 1-4 кл'!R18='предметы'!$D$4,COUNTIFS('График 1-4 кл'!R18:R34,'предметы'!$D$13)&gt;0),AND('График 1-4 кл'!R18='предметы'!$D$13,COUNTIFS('График 1-4 кл'!R18:R34,'предметы'!$D$4)&gt;0),AND('График 1-4 кл'!R18='предметы'!$D$14,COUNTIFS('График 1-4 кл'!R18:R34,'предметы'!$D$5)&gt;0),AND('График 1-4 кл'!R18='предметы'!$D$5,COUNTIFS('График 1-4 кл'!R18:R34,'предметы'!$D$14)&gt;0),AND('График 1-4 кл'!R18='предметы'!$D$15,COUNTIFS('График 1-4 кл'!R18:R34,'предметы'!$D$6)&gt;0),AND('График 1-4 кл'!R18='предметы'!$D$6,COUNTIFS('График 1-4 кл'!R18:R34,'предметы'!$D$15)&gt;0),AND('График 1-4 кл'!R18='предметы'!$D$16,COUNTIFS('График 1-4 кл'!R18:R34,'предметы'!$D$7)&gt;0),AND('График 1-4 кл'!R18='предметы'!$D$7,COUNTIFS('График 1-4 кл'!R18:R34,'предметы'!$D$16)&gt;0),AND('График 1-4 кл'!R18='предметы'!$D$8,COUNTIFS('График 1-4 кл'!R18:R34,'предметы'!$D$10)&gt;0),AND('График 1-4 кл'!R18='предметы'!$D$10,COUNTIFS('График 1-4 кл'!R18:R34,'предметы'!$D$8)&gt;0),AND('График 1-4 кл'!R18='предметы'!$D$9,COUNTIFS('График 1-4 кл'!R18:R34,'предметы'!$D$11)&gt;0),AND('График 1-4 кл'!R18='предметы'!$D$11,COUNTIFS('График 1-4 кл'!R18:R34,'предметы'!$D$9)&gt;0)),"&lt;17 (ВПР, КР)","*")</f>
        <v>#REF!</v>
      </c>
      <c r="X18" s="25" t="str">
        <f>IF(OR(COUNTIFS('График 1-4 кл'!S18:S34,'График 1-4 кл'!S18)&gt;1,AND('График 1-4 кл'!S18='предметы'!$D$3,COUNTIFS('График 1-4 кл'!S18:S34,'предметы'!$D$12)&gt;0),AND('График 1-4 кл'!S18='предметы'!$D$12,COUNTIFS('График 1-4 кл'!S18:S34,'предметы'!$D$3)&gt;0),AND('График 1-4 кл'!S18='предметы'!$D$4,COUNTIFS('График 1-4 кл'!S18:S34,'предметы'!$D$13)&gt;0),AND('График 1-4 кл'!S18='предметы'!$D$13,COUNTIFS('График 1-4 кл'!S18:S34,'предметы'!$D$4)&gt;0),AND('График 1-4 кл'!S18='предметы'!$D$14,COUNTIFS('График 1-4 кл'!S18:S34,'предметы'!$D$5)&gt;0),AND('График 1-4 кл'!S18='предметы'!$D$5,COUNTIFS('График 1-4 кл'!S18:S34,'предметы'!$D$14)&gt;0),AND('График 1-4 кл'!S18='предметы'!$D$15,COUNTIFS('График 1-4 кл'!S18:S34,'предметы'!$D$6)&gt;0),AND('График 1-4 кл'!S18='предметы'!$D$6,COUNTIFS('График 1-4 кл'!S18:S34,'предметы'!$D$15)&gt;0),AND('График 1-4 кл'!S18='предметы'!$D$16,COUNTIFS('График 1-4 кл'!S18:S34,'предметы'!$D$7)&gt;0),AND('График 1-4 кл'!S18='предметы'!$D$7,COUNTIFS('График 1-4 кл'!S18:S34,'предметы'!$D$16)&gt;0),AND('График 1-4 кл'!S18='предметы'!$D$8,COUNTIFS('График 1-4 кл'!S18:S34,'предметы'!$D$10)&gt;0),AND('График 1-4 кл'!S18='предметы'!$D$10,COUNTIFS('График 1-4 кл'!S18:S34,'предметы'!$D$8)&gt;0),AND('График 1-4 кл'!S18='предметы'!$D$9,COUNTIFS('График 1-4 кл'!S18:S34,'предметы'!$D$11)&gt;0),AND('График 1-4 кл'!S18='предметы'!$D$11,COUNTIFS('График 1-4 кл'!S18:S34,'предметы'!$D$9)&gt;0)),"&lt;17 (ВПР, КР)","*")</f>
        <v>#REF!</v>
      </c>
      <c r="Y18" s="25" t="str">
        <f>IF(OR(COUNTIFS('График 1-4 кл'!T18:T34,'График 1-4 кл'!T18)&gt;1,AND('График 1-4 кл'!T18='предметы'!$D$3,COUNTIFS('График 1-4 кл'!T18:T34,'предметы'!$D$12)&gt;0),AND('График 1-4 кл'!T18='предметы'!$D$12,COUNTIFS('График 1-4 кл'!T18:T34,'предметы'!$D$3)&gt;0),AND('График 1-4 кл'!T18='предметы'!$D$4,COUNTIFS('График 1-4 кл'!T18:T34,'предметы'!$D$13)&gt;0),AND('График 1-4 кл'!T18='предметы'!$D$13,COUNTIFS('График 1-4 кл'!T18:T34,'предметы'!$D$4)&gt;0),AND('График 1-4 кл'!T18='предметы'!$D$14,COUNTIFS('График 1-4 кл'!T18:T34,'предметы'!$D$5)&gt;0),AND('График 1-4 кл'!T18='предметы'!$D$5,COUNTIFS('График 1-4 кл'!T18:T34,'предметы'!$D$14)&gt;0),AND('График 1-4 кл'!T18='предметы'!$D$15,COUNTIFS('График 1-4 кл'!T18:T34,'предметы'!$D$6)&gt;0),AND('График 1-4 кл'!T18='предметы'!$D$6,COUNTIFS('График 1-4 кл'!T18:T34,'предметы'!$D$15)&gt;0),AND('График 1-4 кл'!T18='предметы'!$D$16,COUNTIFS('График 1-4 кл'!T18:T34,'предметы'!$D$7)&gt;0),AND('График 1-4 кл'!T18='предметы'!$D$7,COUNTIFS('График 1-4 кл'!T18:T34,'предметы'!$D$16)&gt;0),AND('График 1-4 кл'!T18='предметы'!$D$8,COUNTIFS('График 1-4 кл'!T18:T34,'предметы'!$D$10)&gt;0),AND('График 1-4 кл'!T18='предметы'!$D$10,COUNTIFS('График 1-4 кл'!T18:T34,'предметы'!$D$8)&gt;0),AND('График 1-4 кл'!T18='предметы'!$D$9,COUNTIFS('График 1-4 кл'!T18:T34,'предметы'!$D$11)&gt;0),AND('График 1-4 кл'!T18='предметы'!$D$11,COUNTIFS('График 1-4 кл'!T18:T34,'предметы'!$D$9)&gt;0)),"&lt;17 (ВПР, КР)","*")</f>
        <v>#REF!</v>
      </c>
      <c r="Z1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8" s="25" t="str">
        <f t="shared" ref="AY18:BD18" si="90">IF(COUNTIFS(#REF!,#REF!)&gt;1,"&lt;17 (ВПР, КР)","*")</f>
        <v>*</v>
      </c>
      <c r="AZ18" s="25" t="str">
        <f t="shared" si="90"/>
        <v>*</v>
      </c>
      <c r="BA18" s="25" t="str">
        <f t="shared" si="90"/>
        <v>*</v>
      </c>
      <c r="BB18" s="25" t="str">
        <f t="shared" si="90"/>
        <v>*</v>
      </c>
      <c r="BC18" s="25" t="str">
        <f t="shared" si="90"/>
        <v>*</v>
      </c>
      <c r="BD18" s="25" t="str">
        <f t="shared" si="90"/>
        <v>*</v>
      </c>
      <c r="BE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8" s="25" t="str">
        <f t="shared" ref="BK18:BP18" si="91">IF(COUNTIFS(#REF!,#REF!)&gt;1,"&lt;17 (ВПР, КР)","*")</f>
        <v>*</v>
      </c>
      <c r="BL18" s="25" t="str">
        <f t="shared" si="91"/>
        <v>*</v>
      </c>
      <c r="BM18" s="25" t="str">
        <f t="shared" si="91"/>
        <v>*</v>
      </c>
      <c r="BN18" s="25" t="str">
        <f t="shared" si="91"/>
        <v>*</v>
      </c>
      <c r="BO18" s="25" t="str">
        <f t="shared" si="91"/>
        <v>*</v>
      </c>
      <c r="BP18" s="25" t="str">
        <f t="shared" si="91"/>
        <v>*</v>
      </c>
    </row>
    <row r="19" ht="12.75" customHeight="1">
      <c r="A19" s="29">
        <v>46279.0</v>
      </c>
      <c r="B19" s="18" t="s">
        <v>92</v>
      </c>
      <c r="C19" s="21" t="str">
        <f t="shared" ref="C19:E19" si="92">IF(COUNTIFS('График 1-4 кл'!C19:C35,'График 1-4 кл'!C19)&gt;1,"&lt;17 (ВПР, КР)","*")</f>
        <v>*</v>
      </c>
      <c r="D19" s="21" t="str">
        <f t="shared" si="92"/>
        <v>*</v>
      </c>
      <c r="E19" s="21" t="str">
        <f t="shared" si="92"/>
        <v>*</v>
      </c>
      <c r="F19" s="21" t="str">
        <f t="shared" ref="F19:H19" si="93">IF(COUNTIFS(#REF!,#REF!)&gt;1,"&lt;17 (ВПР, КР)","*")</f>
        <v>*</v>
      </c>
      <c r="G19" s="21" t="str">
        <f t="shared" si="93"/>
        <v>*</v>
      </c>
      <c r="H19" s="21" t="str">
        <f t="shared" si="93"/>
        <v>*</v>
      </c>
      <c r="I19" s="22" t="str">
        <f t="shared" ref="I19:L19" si="94">IF(COUNTIFS('График 1-4 кл'!F19:F35,'График 1-4 кл'!F19)&gt;1,"&lt;17 (ВПР, КР)","*")</f>
        <v>*</v>
      </c>
      <c r="J19" s="22" t="str">
        <f t="shared" si="94"/>
        <v>*</v>
      </c>
      <c r="K19" s="22" t="str">
        <f t="shared" si="94"/>
        <v>*</v>
      </c>
      <c r="L19" s="22" t="str">
        <f t="shared" si="94"/>
        <v>*</v>
      </c>
      <c r="M19" s="22" t="str">
        <f t="shared" ref="M19:N19" si="95">IF(COUNTIFS(#REF!,#REF!)&gt;1,"&lt;17 (ВПР, КР)","*")</f>
        <v>*</v>
      </c>
      <c r="N19" s="22" t="str">
        <f t="shared" si="95"/>
        <v>*</v>
      </c>
      <c r="O19" s="21" t="str">
        <f t="shared" ref="O19:T19" si="96">IF(COUNTIFS('График 1-4 кл'!J19:J35,'График 1-4 кл'!J19)&gt;1,"&lt;17 (ВПР, КР)","*")</f>
        <v>*</v>
      </c>
      <c r="P19" s="21" t="str">
        <f t="shared" si="96"/>
        <v>*</v>
      </c>
      <c r="Q19" s="21" t="str">
        <f t="shared" si="96"/>
        <v>*</v>
      </c>
      <c r="R19" s="21" t="str">
        <f t="shared" si="96"/>
        <v>*</v>
      </c>
      <c r="S19" s="21" t="str">
        <f t="shared" si="96"/>
        <v>*</v>
      </c>
      <c r="T19" s="21" t="str">
        <f t="shared" si="96"/>
        <v>*</v>
      </c>
      <c r="U19" s="22" t="str">
        <f>IF(OR(COUNTIFS('График 1-4 кл'!P19:P35,'График 1-4 кл'!P19)&gt;1,AND('График 1-4 кл'!P19='предметы'!$D$3,COUNTIFS('График 1-4 кл'!P19:P35,'предметы'!$D$12)&gt;0),AND('График 1-4 кл'!P19='предметы'!$D$12,COUNTIFS('График 1-4 кл'!P19:P35,'предметы'!$D$3)&gt;0),AND('График 1-4 кл'!P19='предметы'!$D$4,COUNTIFS('График 1-4 кл'!P19:P35,'предметы'!$D$13)&gt;0),AND('График 1-4 кл'!P19='предметы'!$D$13,COUNTIFS('График 1-4 кл'!P19:P35,'предметы'!$D$4)&gt;0),AND('График 1-4 кл'!P19='предметы'!$D$14,COUNTIFS('График 1-4 кл'!P19:P35,'предметы'!$D$5)&gt;0),AND('График 1-4 кл'!P19='предметы'!$D$5,COUNTIFS('График 1-4 кл'!P19:P35,'предметы'!$D$14)&gt;0),AND('График 1-4 кл'!P19='предметы'!$D$15,COUNTIFS('График 1-4 кл'!P19:P35,'предметы'!$D$6)&gt;0),AND('График 1-4 кл'!P19='предметы'!$D$6,COUNTIFS('График 1-4 кл'!P19:P35,'предметы'!$D$15)&gt;0),AND('График 1-4 кл'!P19='предметы'!$D$16,COUNTIFS('График 1-4 кл'!P19:P35,'предметы'!$D$7)&gt;0),AND('График 1-4 кл'!P19='предметы'!$D$7,COUNTIFS('График 1-4 кл'!P19:P35,'предметы'!$D$16)&gt;0),AND('График 1-4 кл'!P19='предметы'!$D$8,COUNTIFS('График 1-4 кл'!P19:P35,'предметы'!$D$10)&gt;0),AND('График 1-4 кл'!P19='предметы'!$D$10,COUNTIFS('График 1-4 кл'!P19:P35,'предметы'!$D$8)&gt;0),AND('График 1-4 кл'!P19='предметы'!$D$9,COUNTIFS('График 1-4 кл'!P19:P35,'предметы'!$D$11)&gt;0),AND('График 1-4 кл'!P19='предметы'!$D$11,COUNTIFS('График 1-4 кл'!P19:P35,'предметы'!$D$9)&gt;0)),"&lt;17 (ВПР, КР)","*")</f>
        <v>#REF!</v>
      </c>
      <c r="V19" s="22" t="str">
        <f>IF(OR(COUNTIFS('График 1-4 кл'!Q19:Q35,'График 1-4 кл'!Q19)&gt;1,AND('График 1-4 кл'!Q19='предметы'!$D$3,COUNTIFS('График 1-4 кл'!Q19:Q35,'предметы'!$D$12)&gt;0),AND('График 1-4 кл'!Q19='предметы'!$D$12,COUNTIFS('График 1-4 кл'!Q19:Q35,'предметы'!$D$3)&gt;0),AND('График 1-4 кл'!Q19='предметы'!$D$4,COUNTIFS('График 1-4 кл'!Q19:Q35,'предметы'!$D$13)&gt;0),AND('График 1-4 кл'!Q19='предметы'!$D$13,COUNTIFS('График 1-4 кл'!Q19:Q35,'предметы'!$D$4)&gt;0),AND('График 1-4 кл'!Q19='предметы'!$D$14,COUNTIFS('График 1-4 кл'!Q19:Q35,'предметы'!$D$5)&gt;0),AND('График 1-4 кл'!Q19='предметы'!$D$5,COUNTIFS('График 1-4 кл'!Q19:Q35,'предметы'!$D$14)&gt;0),AND('График 1-4 кл'!Q19='предметы'!$D$15,COUNTIFS('График 1-4 кл'!Q19:Q35,'предметы'!$D$6)&gt;0),AND('График 1-4 кл'!Q19='предметы'!$D$6,COUNTIFS('График 1-4 кл'!Q19:Q35,'предметы'!$D$15)&gt;0),AND('График 1-4 кл'!Q19='предметы'!$D$16,COUNTIFS('График 1-4 кл'!Q19:Q35,'предметы'!$D$7)&gt;0),AND('График 1-4 кл'!Q19='предметы'!$D$7,COUNTIFS('График 1-4 кл'!Q19:Q35,'предметы'!$D$16)&gt;0),AND('График 1-4 кл'!Q19='предметы'!$D$8,COUNTIFS('График 1-4 кл'!Q19:Q35,'предметы'!$D$10)&gt;0),AND('График 1-4 кл'!Q19='предметы'!$D$10,COUNTIFS('График 1-4 кл'!Q19:Q35,'предметы'!$D$8)&gt;0),AND('График 1-4 кл'!Q19='предметы'!$D$9,COUNTIFS('График 1-4 кл'!Q19:Q35,'предметы'!$D$11)&gt;0),AND('График 1-4 кл'!Q19='предметы'!$D$11,COUNTIFS('График 1-4 кл'!Q19:Q35,'предметы'!$D$9)&gt;0)),"&lt;17 (ВПР, КР)","*")</f>
        <v>#REF!</v>
      </c>
      <c r="W19" s="22" t="str">
        <f>IF(OR(COUNTIFS('График 1-4 кл'!R19:R35,'График 1-4 кл'!R19)&gt;1,AND('График 1-4 кл'!R19='предметы'!$D$3,COUNTIFS('График 1-4 кл'!R19:R35,'предметы'!$D$12)&gt;0),AND('График 1-4 кл'!R19='предметы'!$D$12,COUNTIFS('График 1-4 кл'!R19:R35,'предметы'!$D$3)&gt;0),AND('График 1-4 кл'!R19='предметы'!$D$4,COUNTIFS('График 1-4 кл'!R19:R35,'предметы'!$D$13)&gt;0),AND('График 1-4 кл'!R19='предметы'!$D$13,COUNTIFS('График 1-4 кл'!R19:R35,'предметы'!$D$4)&gt;0),AND('График 1-4 кл'!R19='предметы'!$D$14,COUNTIFS('График 1-4 кл'!R19:R35,'предметы'!$D$5)&gt;0),AND('График 1-4 кл'!R19='предметы'!$D$5,COUNTIFS('График 1-4 кл'!R19:R35,'предметы'!$D$14)&gt;0),AND('График 1-4 кл'!R19='предметы'!$D$15,COUNTIFS('График 1-4 кл'!R19:R35,'предметы'!$D$6)&gt;0),AND('График 1-4 кл'!R19='предметы'!$D$6,COUNTIFS('График 1-4 кл'!R19:R35,'предметы'!$D$15)&gt;0),AND('График 1-4 кл'!R19='предметы'!$D$16,COUNTIFS('График 1-4 кл'!R19:R35,'предметы'!$D$7)&gt;0),AND('График 1-4 кл'!R19='предметы'!$D$7,COUNTIFS('График 1-4 кл'!R19:R35,'предметы'!$D$16)&gt;0),AND('График 1-4 кл'!R19='предметы'!$D$8,COUNTIFS('График 1-4 кл'!R19:R35,'предметы'!$D$10)&gt;0),AND('График 1-4 кл'!R19='предметы'!$D$10,COUNTIFS('График 1-4 кл'!R19:R35,'предметы'!$D$8)&gt;0),AND('График 1-4 кл'!R19='предметы'!$D$9,COUNTIFS('График 1-4 кл'!R19:R35,'предметы'!$D$11)&gt;0),AND('График 1-4 кл'!R19='предметы'!$D$11,COUNTIFS('График 1-4 кл'!R19:R35,'предметы'!$D$9)&gt;0)),"&lt;17 (ВПР, КР)","*")</f>
        <v>#REF!</v>
      </c>
      <c r="X19" s="22" t="str">
        <f>IF(OR(COUNTIFS('График 1-4 кл'!S19:S35,'График 1-4 кл'!S19)&gt;1,AND('График 1-4 кл'!S19='предметы'!$D$3,COUNTIFS('График 1-4 кл'!S19:S35,'предметы'!$D$12)&gt;0),AND('График 1-4 кл'!S19='предметы'!$D$12,COUNTIFS('График 1-4 кл'!S19:S35,'предметы'!$D$3)&gt;0),AND('График 1-4 кл'!S19='предметы'!$D$4,COUNTIFS('График 1-4 кл'!S19:S35,'предметы'!$D$13)&gt;0),AND('График 1-4 кл'!S19='предметы'!$D$13,COUNTIFS('График 1-4 кл'!S19:S35,'предметы'!$D$4)&gt;0),AND('График 1-4 кл'!S19='предметы'!$D$14,COUNTIFS('График 1-4 кл'!S19:S35,'предметы'!$D$5)&gt;0),AND('График 1-4 кл'!S19='предметы'!$D$5,COUNTIFS('График 1-4 кл'!S19:S35,'предметы'!$D$14)&gt;0),AND('График 1-4 кл'!S19='предметы'!$D$15,COUNTIFS('График 1-4 кл'!S19:S35,'предметы'!$D$6)&gt;0),AND('График 1-4 кл'!S19='предметы'!$D$6,COUNTIFS('График 1-4 кл'!S19:S35,'предметы'!$D$15)&gt;0),AND('График 1-4 кл'!S19='предметы'!$D$16,COUNTIFS('График 1-4 кл'!S19:S35,'предметы'!$D$7)&gt;0),AND('График 1-4 кл'!S19='предметы'!$D$7,COUNTIFS('График 1-4 кл'!S19:S35,'предметы'!$D$16)&gt;0),AND('График 1-4 кл'!S19='предметы'!$D$8,COUNTIFS('График 1-4 кл'!S19:S35,'предметы'!$D$10)&gt;0),AND('График 1-4 кл'!S19='предметы'!$D$10,COUNTIFS('График 1-4 кл'!S19:S35,'предметы'!$D$8)&gt;0),AND('График 1-4 кл'!S19='предметы'!$D$9,COUNTIFS('График 1-4 кл'!S19:S35,'предметы'!$D$11)&gt;0),AND('График 1-4 кл'!S19='предметы'!$D$11,COUNTIFS('График 1-4 кл'!S19:S35,'предметы'!$D$9)&gt;0)),"&lt;17 (ВПР, КР)","*")</f>
        <v>#REF!</v>
      </c>
      <c r="Y19" s="22" t="str">
        <f>IF(OR(COUNTIFS('График 1-4 кл'!T19:T35,'График 1-4 кл'!T19)&gt;1,AND('График 1-4 кл'!T19='предметы'!$D$3,COUNTIFS('График 1-4 кл'!T19:T35,'предметы'!$D$12)&gt;0),AND('График 1-4 кл'!T19='предметы'!$D$12,COUNTIFS('График 1-4 кл'!T19:T35,'предметы'!$D$3)&gt;0),AND('График 1-4 кл'!T19='предметы'!$D$4,COUNTIFS('График 1-4 кл'!T19:T35,'предметы'!$D$13)&gt;0),AND('График 1-4 кл'!T19='предметы'!$D$13,COUNTIFS('График 1-4 кл'!T19:T35,'предметы'!$D$4)&gt;0),AND('График 1-4 кл'!T19='предметы'!$D$14,COUNTIFS('График 1-4 кл'!T19:T35,'предметы'!$D$5)&gt;0),AND('График 1-4 кл'!T19='предметы'!$D$5,COUNTIFS('График 1-4 кл'!T19:T35,'предметы'!$D$14)&gt;0),AND('График 1-4 кл'!T19='предметы'!$D$15,COUNTIFS('График 1-4 кл'!T19:T35,'предметы'!$D$6)&gt;0),AND('График 1-4 кл'!T19='предметы'!$D$6,COUNTIFS('График 1-4 кл'!T19:T35,'предметы'!$D$15)&gt;0),AND('График 1-4 кл'!T19='предметы'!$D$16,COUNTIFS('График 1-4 кл'!T19:T35,'предметы'!$D$7)&gt;0),AND('График 1-4 кл'!T19='предметы'!$D$7,COUNTIFS('График 1-4 кл'!T19:T35,'предметы'!$D$16)&gt;0),AND('График 1-4 кл'!T19='предметы'!$D$8,COUNTIFS('График 1-4 кл'!T19:T35,'предметы'!$D$10)&gt;0),AND('График 1-4 кл'!T19='предметы'!$D$10,COUNTIFS('График 1-4 кл'!T19:T35,'предметы'!$D$8)&gt;0),AND('График 1-4 кл'!T19='предметы'!$D$9,COUNTIFS('График 1-4 кл'!T19:T35,'предметы'!$D$11)&gt;0),AND('График 1-4 кл'!T19='предметы'!$D$11,COUNTIFS('График 1-4 кл'!T19:T35,'предметы'!$D$9)&gt;0)),"&lt;17 (ВПР, КР)","*")</f>
        <v>#REF!</v>
      </c>
      <c r="Z19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9" s="21" t="str">
        <f t="shared" ref="AY19:BD19" si="97">IF(COUNTIFS(#REF!,#REF!)&gt;1,"&lt;17 (ВПР, КР)","*")</f>
        <v>*</v>
      </c>
      <c r="AZ19" s="21" t="str">
        <f t="shared" si="97"/>
        <v>*</v>
      </c>
      <c r="BA19" s="21" t="str">
        <f t="shared" si="97"/>
        <v>*</v>
      </c>
      <c r="BB19" s="21" t="str">
        <f t="shared" si="97"/>
        <v>*</v>
      </c>
      <c r="BC19" s="21" t="str">
        <f t="shared" si="97"/>
        <v>*</v>
      </c>
      <c r="BD19" s="21" t="str">
        <f t="shared" si="97"/>
        <v>*</v>
      </c>
      <c r="BE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9" s="21" t="str">
        <f t="shared" ref="BK19:BP19" si="98">IF(COUNTIFS(#REF!,#REF!)&gt;1,"&lt;17 (ВПР, КР)","*")</f>
        <v>*</v>
      </c>
      <c r="BL19" s="21" t="str">
        <f t="shared" si="98"/>
        <v>*</v>
      </c>
      <c r="BM19" s="21" t="str">
        <f t="shared" si="98"/>
        <v>*</v>
      </c>
      <c r="BN19" s="21" t="str">
        <f t="shared" si="98"/>
        <v>*</v>
      </c>
      <c r="BO19" s="21" t="str">
        <f t="shared" si="98"/>
        <v>*</v>
      </c>
      <c r="BP19" s="21" t="str">
        <f t="shared" si="98"/>
        <v>*</v>
      </c>
    </row>
    <row r="20" ht="12.75" customHeight="1">
      <c r="A20" s="29">
        <v>46280.0</v>
      </c>
      <c r="B20" s="18" t="s">
        <v>55</v>
      </c>
      <c r="C20" s="21" t="str">
        <f t="shared" ref="C20:E20" si="99">IF(COUNTIFS('График 1-4 кл'!C20:C36,'График 1-4 кл'!C20)&gt;1,"&lt;17 (ВПР, КР)","*")</f>
        <v>*</v>
      </c>
      <c r="D20" s="21" t="str">
        <f t="shared" si="99"/>
        <v>*</v>
      </c>
      <c r="E20" s="21" t="str">
        <f t="shared" si="99"/>
        <v>*</v>
      </c>
      <c r="F20" s="21" t="str">
        <f t="shared" ref="F20:H20" si="100">IF(COUNTIFS(#REF!,#REF!)&gt;1,"&lt;17 (ВПР, КР)","*")</f>
        <v>*</v>
      </c>
      <c r="G20" s="21" t="str">
        <f t="shared" si="100"/>
        <v>*</v>
      </c>
      <c r="H20" s="21" t="str">
        <f t="shared" si="100"/>
        <v>*</v>
      </c>
      <c r="I20" s="22" t="str">
        <f t="shared" ref="I20:L20" si="101">IF(COUNTIFS('График 1-4 кл'!F20:F36,'График 1-4 кл'!F20)&gt;1,"&lt;17 (ВПР, КР)","*")</f>
        <v>*</v>
      </c>
      <c r="J20" s="22" t="str">
        <f t="shared" si="101"/>
        <v>*</v>
      </c>
      <c r="K20" s="22" t="str">
        <f t="shared" si="101"/>
        <v>*</v>
      </c>
      <c r="L20" s="22" t="str">
        <f t="shared" si="101"/>
        <v>*</v>
      </c>
      <c r="M20" s="22" t="str">
        <f t="shared" ref="M20:N20" si="102">IF(COUNTIFS(#REF!,#REF!)&gt;1,"&lt;17 (ВПР, КР)","*")</f>
        <v>*</v>
      </c>
      <c r="N20" s="22" t="str">
        <f t="shared" si="102"/>
        <v>*</v>
      </c>
      <c r="O20" s="21" t="str">
        <f t="shared" ref="O20:T20" si="103">IF(COUNTIFS('График 1-4 кл'!J20:J36,'График 1-4 кл'!J20)&gt;1,"&lt;17 (ВПР, КР)","*")</f>
        <v>*</v>
      </c>
      <c r="P20" s="21" t="str">
        <f t="shared" si="103"/>
        <v>*</v>
      </c>
      <c r="Q20" s="21" t="str">
        <f t="shared" si="103"/>
        <v>*</v>
      </c>
      <c r="R20" s="21" t="str">
        <f t="shared" si="103"/>
        <v>*</v>
      </c>
      <c r="S20" s="21" t="str">
        <f t="shared" si="103"/>
        <v>*</v>
      </c>
      <c r="T20" s="21" t="str">
        <f t="shared" si="103"/>
        <v>*</v>
      </c>
      <c r="U20" s="22" t="str">
        <f>IF(OR(COUNTIFS('График 1-4 кл'!P20:P36,'График 1-4 кл'!P20)&gt;1,AND('График 1-4 кл'!P20='предметы'!$D$3,COUNTIFS('График 1-4 кл'!P20:P36,'предметы'!$D$12)&gt;0),AND('График 1-4 кл'!P20='предметы'!$D$12,COUNTIFS('График 1-4 кл'!P20:P36,'предметы'!$D$3)&gt;0),AND('График 1-4 кл'!P20='предметы'!$D$4,COUNTIFS('График 1-4 кл'!P20:P36,'предметы'!$D$13)&gt;0),AND('График 1-4 кл'!P20='предметы'!$D$13,COUNTIFS('График 1-4 кл'!P20:P36,'предметы'!$D$4)&gt;0),AND('График 1-4 кл'!P20='предметы'!$D$14,COUNTIFS('График 1-4 кл'!P20:P36,'предметы'!$D$5)&gt;0),AND('График 1-4 кл'!P20='предметы'!$D$5,COUNTIFS('График 1-4 кл'!P20:P36,'предметы'!$D$14)&gt;0),AND('График 1-4 кл'!P20='предметы'!$D$15,COUNTIFS('График 1-4 кл'!P20:P36,'предметы'!$D$6)&gt;0),AND('График 1-4 кл'!P20='предметы'!$D$6,COUNTIFS('График 1-4 кл'!P20:P36,'предметы'!$D$15)&gt;0),AND('График 1-4 кл'!P20='предметы'!$D$16,COUNTIFS('График 1-4 кл'!P20:P36,'предметы'!$D$7)&gt;0),AND('График 1-4 кл'!P20='предметы'!$D$7,COUNTIFS('График 1-4 кл'!P20:P36,'предметы'!$D$16)&gt;0),AND('График 1-4 кл'!P20='предметы'!$D$8,COUNTIFS('График 1-4 кл'!P20:P36,'предметы'!$D$10)&gt;0),AND('График 1-4 кл'!P20='предметы'!$D$10,COUNTIFS('График 1-4 кл'!P20:P36,'предметы'!$D$8)&gt;0),AND('График 1-4 кл'!P20='предметы'!$D$9,COUNTIFS('График 1-4 кл'!P20:P36,'предметы'!$D$11)&gt;0),AND('График 1-4 кл'!P20='предметы'!$D$11,COUNTIFS('График 1-4 кл'!P20:P36,'предметы'!$D$9)&gt;0)),"&lt;17 (ВПР, КР)","*")</f>
        <v>#REF!</v>
      </c>
      <c r="V20" s="22" t="str">
        <f>IF(OR(COUNTIFS('График 1-4 кл'!Q20:Q36,'График 1-4 кл'!Q20)&gt;1,AND('График 1-4 кл'!Q20='предметы'!$D$3,COUNTIFS('График 1-4 кл'!Q20:Q36,'предметы'!$D$12)&gt;0),AND('График 1-4 кл'!Q20='предметы'!$D$12,COUNTIFS('График 1-4 кл'!Q20:Q36,'предметы'!$D$3)&gt;0),AND('График 1-4 кл'!Q20='предметы'!$D$4,COUNTIFS('График 1-4 кл'!Q20:Q36,'предметы'!$D$13)&gt;0),AND('График 1-4 кл'!Q20='предметы'!$D$13,COUNTIFS('График 1-4 кл'!Q20:Q36,'предметы'!$D$4)&gt;0),AND('График 1-4 кл'!Q20='предметы'!$D$14,COUNTIFS('График 1-4 кл'!Q20:Q36,'предметы'!$D$5)&gt;0),AND('График 1-4 кл'!Q20='предметы'!$D$5,COUNTIFS('График 1-4 кл'!Q20:Q36,'предметы'!$D$14)&gt;0),AND('График 1-4 кл'!Q20='предметы'!$D$15,COUNTIFS('График 1-4 кл'!Q20:Q36,'предметы'!$D$6)&gt;0),AND('График 1-4 кл'!Q20='предметы'!$D$6,COUNTIFS('График 1-4 кл'!Q20:Q36,'предметы'!$D$15)&gt;0),AND('График 1-4 кл'!Q20='предметы'!$D$16,COUNTIFS('График 1-4 кл'!Q20:Q36,'предметы'!$D$7)&gt;0),AND('График 1-4 кл'!Q20='предметы'!$D$7,COUNTIFS('График 1-4 кл'!Q20:Q36,'предметы'!$D$16)&gt;0),AND('График 1-4 кл'!Q20='предметы'!$D$8,COUNTIFS('График 1-4 кл'!Q20:Q36,'предметы'!$D$10)&gt;0),AND('График 1-4 кл'!Q20='предметы'!$D$10,COUNTIFS('График 1-4 кл'!Q20:Q36,'предметы'!$D$8)&gt;0),AND('График 1-4 кл'!Q20='предметы'!$D$9,COUNTIFS('График 1-4 кл'!Q20:Q36,'предметы'!$D$11)&gt;0),AND('График 1-4 кл'!Q20='предметы'!$D$11,COUNTIFS('График 1-4 кл'!Q20:Q36,'предметы'!$D$9)&gt;0)),"&lt;17 (ВПР, КР)","*")</f>
        <v>#REF!</v>
      </c>
      <c r="W20" s="22" t="str">
        <f>IF(OR(COUNTIFS('График 1-4 кл'!R20:R36,'График 1-4 кл'!R20)&gt;1,AND('График 1-4 кл'!R20='предметы'!$D$3,COUNTIFS('График 1-4 кл'!R20:R36,'предметы'!$D$12)&gt;0),AND('График 1-4 кл'!R20='предметы'!$D$12,COUNTIFS('График 1-4 кл'!R20:R36,'предметы'!$D$3)&gt;0),AND('График 1-4 кл'!R20='предметы'!$D$4,COUNTIFS('График 1-4 кл'!R20:R36,'предметы'!$D$13)&gt;0),AND('График 1-4 кл'!R20='предметы'!$D$13,COUNTIFS('График 1-4 кл'!R20:R36,'предметы'!$D$4)&gt;0),AND('График 1-4 кл'!R20='предметы'!$D$14,COUNTIFS('График 1-4 кл'!R20:R36,'предметы'!$D$5)&gt;0),AND('График 1-4 кл'!R20='предметы'!$D$5,COUNTIFS('График 1-4 кл'!R20:R36,'предметы'!$D$14)&gt;0),AND('График 1-4 кл'!R20='предметы'!$D$15,COUNTIFS('График 1-4 кл'!R20:R36,'предметы'!$D$6)&gt;0),AND('График 1-4 кл'!R20='предметы'!$D$6,COUNTIFS('График 1-4 кл'!R20:R36,'предметы'!$D$15)&gt;0),AND('График 1-4 кл'!R20='предметы'!$D$16,COUNTIFS('График 1-4 кл'!R20:R36,'предметы'!$D$7)&gt;0),AND('График 1-4 кл'!R20='предметы'!$D$7,COUNTIFS('График 1-4 кл'!R20:R36,'предметы'!$D$16)&gt;0),AND('График 1-4 кл'!R20='предметы'!$D$8,COUNTIFS('График 1-4 кл'!R20:R36,'предметы'!$D$10)&gt;0),AND('График 1-4 кл'!R20='предметы'!$D$10,COUNTIFS('График 1-4 кл'!R20:R36,'предметы'!$D$8)&gt;0),AND('График 1-4 кл'!R20='предметы'!$D$9,COUNTIFS('График 1-4 кл'!R20:R36,'предметы'!$D$11)&gt;0),AND('График 1-4 кл'!R20='предметы'!$D$11,COUNTIFS('График 1-4 кл'!R20:R36,'предметы'!$D$9)&gt;0)),"&lt;17 (ВПР, КР)","*")</f>
        <v>#REF!</v>
      </c>
      <c r="X20" s="22" t="str">
        <f>IF(OR(COUNTIFS('График 1-4 кл'!S20:S36,'График 1-4 кл'!S20)&gt;1,AND('График 1-4 кл'!S20='предметы'!$D$3,COUNTIFS('График 1-4 кл'!S20:S36,'предметы'!$D$12)&gt;0),AND('График 1-4 кл'!S20='предметы'!$D$12,COUNTIFS('График 1-4 кл'!S20:S36,'предметы'!$D$3)&gt;0),AND('График 1-4 кл'!S20='предметы'!$D$4,COUNTIFS('График 1-4 кл'!S20:S36,'предметы'!$D$13)&gt;0),AND('График 1-4 кл'!S20='предметы'!$D$13,COUNTIFS('График 1-4 кл'!S20:S36,'предметы'!$D$4)&gt;0),AND('График 1-4 кл'!S20='предметы'!$D$14,COUNTIFS('График 1-4 кл'!S20:S36,'предметы'!$D$5)&gt;0),AND('График 1-4 кл'!S20='предметы'!$D$5,COUNTIFS('График 1-4 кл'!S20:S36,'предметы'!$D$14)&gt;0),AND('График 1-4 кл'!S20='предметы'!$D$15,COUNTIFS('График 1-4 кл'!S20:S36,'предметы'!$D$6)&gt;0),AND('График 1-4 кл'!S20='предметы'!$D$6,COUNTIFS('График 1-4 кл'!S20:S36,'предметы'!$D$15)&gt;0),AND('График 1-4 кл'!S20='предметы'!$D$16,COUNTIFS('График 1-4 кл'!S20:S36,'предметы'!$D$7)&gt;0),AND('График 1-4 кл'!S20='предметы'!$D$7,COUNTIFS('График 1-4 кл'!S20:S36,'предметы'!$D$16)&gt;0),AND('График 1-4 кл'!S20='предметы'!$D$8,COUNTIFS('График 1-4 кл'!S20:S36,'предметы'!$D$10)&gt;0),AND('График 1-4 кл'!S20='предметы'!$D$10,COUNTIFS('График 1-4 кл'!S20:S36,'предметы'!$D$8)&gt;0),AND('График 1-4 кл'!S20='предметы'!$D$9,COUNTIFS('График 1-4 кл'!S20:S36,'предметы'!$D$11)&gt;0),AND('График 1-4 кл'!S20='предметы'!$D$11,COUNTIFS('График 1-4 кл'!S20:S36,'предметы'!$D$9)&gt;0)),"&lt;17 (ВПР, КР)","*")</f>
        <v>#REF!</v>
      </c>
      <c r="Y20" s="22" t="str">
        <f>IF(OR(COUNTIFS('График 1-4 кл'!T20:T36,'График 1-4 кл'!T20)&gt;1,AND('График 1-4 кл'!T20='предметы'!$D$3,COUNTIFS('График 1-4 кл'!T20:T36,'предметы'!$D$12)&gt;0),AND('График 1-4 кл'!T20='предметы'!$D$12,COUNTIFS('График 1-4 кл'!T20:T36,'предметы'!$D$3)&gt;0),AND('График 1-4 кл'!T20='предметы'!$D$4,COUNTIFS('График 1-4 кл'!T20:T36,'предметы'!$D$13)&gt;0),AND('График 1-4 кл'!T20='предметы'!$D$13,COUNTIFS('График 1-4 кл'!T20:T36,'предметы'!$D$4)&gt;0),AND('График 1-4 кл'!T20='предметы'!$D$14,COUNTIFS('График 1-4 кл'!T20:T36,'предметы'!$D$5)&gt;0),AND('График 1-4 кл'!T20='предметы'!$D$5,COUNTIFS('График 1-4 кл'!T20:T36,'предметы'!$D$14)&gt;0),AND('График 1-4 кл'!T20='предметы'!$D$15,COUNTIFS('График 1-4 кл'!T20:T36,'предметы'!$D$6)&gt;0),AND('График 1-4 кл'!T20='предметы'!$D$6,COUNTIFS('График 1-4 кл'!T20:T36,'предметы'!$D$15)&gt;0),AND('График 1-4 кл'!T20='предметы'!$D$16,COUNTIFS('График 1-4 кл'!T20:T36,'предметы'!$D$7)&gt;0),AND('График 1-4 кл'!T20='предметы'!$D$7,COUNTIFS('График 1-4 кл'!T20:T36,'предметы'!$D$16)&gt;0),AND('График 1-4 кл'!T20='предметы'!$D$8,COUNTIFS('График 1-4 кл'!T20:T36,'предметы'!$D$10)&gt;0),AND('График 1-4 кл'!T20='предметы'!$D$10,COUNTIFS('График 1-4 кл'!T20:T36,'предметы'!$D$8)&gt;0),AND('График 1-4 кл'!T20='предметы'!$D$9,COUNTIFS('График 1-4 кл'!T20:T36,'предметы'!$D$11)&gt;0),AND('График 1-4 кл'!T20='предметы'!$D$11,COUNTIFS('График 1-4 кл'!T20:T36,'предметы'!$D$9)&gt;0)),"&lt;17 (ВПР, КР)","*")</f>
        <v>#REF!</v>
      </c>
      <c r="Z20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0" s="21" t="str">
        <f t="shared" ref="AY20:BD20" si="104">IF(COUNTIFS(#REF!,#REF!)&gt;1,"&lt;17 (ВПР, КР)","*")</f>
        <v>*</v>
      </c>
      <c r="AZ20" s="21" t="str">
        <f t="shared" si="104"/>
        <v>*</v>
      </c>
      <c r="BA20" s="21" t="str">
        <f t="shared" si="104"/>
        <v>*</v>
      </c>
      <c r="BB20" s="21" t="str">
        <f t="shared" si="104"/>
        <v>*</v>
      </c>
      <c r="BC20" s="21" t="str">
        <f t="shared" si="104"/>
        <v>*</v>
      </c>
      <c r="BD20" s="21" t="str">
        <f t="shared" si="104"/>
        <v>*</v>
      </c>
      <c r="BE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0" s="21" t="str">
        <f t="shared" ref="BK20:BP20" si="105">IF(COUNTIFS(#REF!,#REF!)&gt;1,"&lt;17 (ВПР, КР)","*")</f>
        <v>*</v>
      </c>
      <c r="BL20" s="21" t="str">
        <f t="shared" si="105"/>
        <v>*</v>
      </c>
      <c r="BM20" s="21" t="str">
        <f t="shared" si="105"/>
        <v>*</v>
      </c>
      <c r="BN20" s="21" t="str">
        <f t="shared" si="105"/>
        <v>*</v>
      </c>
      <c r="BO20" s="21" t="str">
        <f t="shared" si="105"/>
        <v>*</v>
      </c>
      <c r="BP20" s="21" t="str">
        <f t="shared" si="105"/>
        <v>*</v>
      </c>
    </row>
    <row r="21" ht="12.75" customHeight="1">
      <c r="A21" s="29">
        <v>46281.0</v>
      </c>
      <c r="B21" s="18" t="s">
        <v>65</v>
      </c>
      <c r="C21" s="21" t="str">
        <f t="shared" ref="C21:E21" si="106">IF(COUNTIFS('График 1-4 кл'!C21:C37,'График 1-4 кл'!C21)&gt;1,"&lt;17 (ВПР, КР)","*")</f>
        <v>*</v>
      </c>
      <c r="D21" s="21" t="str">
        <f t="shared" si="106"/>
        <v>*</v>
      </c>
      <c r="E21" s="21" t="str">
        <f t="shared" si="106"/>
        <v>*</v>
      </c>
      <c r="F21" s="21" t="str">
        <f t="shared" ref="F21:H21" si="107">IF(COUNTIFS(#REF!,#REF!)&gt;1,"&lt;17 (ВПР, КР)","*")</f>
        <v>*</v>
      </c>
      <c r="G21" s="21" t="str">
        <f t="shared" si="107"/>
        <v>*</v>
      </c>
      <c r="H21" s="21" t="str">
        <f t="shared" si="107"/>
        <v>*</v>
      </c>
      <c r="I21" s="22" t="str">
        <f t="shared" ref="I21:L21" si="108">IF(COUNTIFS('График 1-4 кл'!F21:F37,'График 1-4 кл'!F21)&gt;1,"&lt;17 (ВПР, КР)","*")</f>
        <v>*</v>
      </c>
      <c r="J21" s="22" t="str">
        <f t="shared" si="108"/>
        <v>*</v>
      </c>
      <c r="K21" s="22" t="str">
        <f t="shared" si="108"/>
        <v>*</v>
      </c>
      <c r="L21" s="22" t="str">
        <f t="shared" si="108"/>
        <v>*</v>
      </c>
      <c r="M21" s="22" t="str">
        <f t="shared" ref="M21:N21" si="109">IF(COUNTIFS(#REF!,#REF!)&gt;1,"&lt;17 (ВПР, КР)","*")</f>
        <v>*</v>
      </c>
      <c r="N21" s="22" t="str">
        <f t="shared" si="109"/>
        <v>*</v>
      </c>
      <c r="O21" s="21" t="str">
        <f t="shared" ref="O21:T21" si="110">IF(COUNTIFS('График 1-4 кл'!J21:J37,'График 1-4 кл'!J21)&gt;1,"&lt;17 (ВПР, КР)","*")</f>
        <v>*</v>
      </c>
      <c r="P21" s="21" t="str">
        <f t="shared" si="110"/>
        <v>*</v>
      </c>
      <c r="Q21" s="21" t="str">
        <f t="shared" si="110"/>
        <v>*</v>
      </c>
      <c r="R21" s="21" t="str">
        <f t="shared" si="110"/>
        <v>*</v>
      </c>
      <c r="S21" s="21" t="str">
        <f t="shared" si="110"/>
        <v>*</v>
      </c>
      <c r="T21" s="21" t="str">
        <f t="shared" si="110"/>
        <v>*</v>
      </c>
      <c r="U21" s="22" t="str">
        <f>IF(OR(COUNTIFS('График 1-4 кл'!P21:P37,'График 1-4 кл'!P21)&gt;1,AND('График 1-4 кл'!P21='предметы'!$D$3,COUNTIFS('График 1-4 кл'!P21:P37,'предметы'!$D$12)&gt;0),AND('График 1-4 кл'!P21='предметы'!$D$12,COUNTIFS('График 1-4 кл'!P21:P37,'предметы'!$D$3)&gt;0),AND('График 1-4 кл'!P21='предметы'!$D$4,COUNTIFS('График 1-4 кл'!P21:P37,'предметы'!$D$13)&gt;0),AND('График 1-4 кл'!P21='предметы'!$D$13,COUNTIFS('График 1-4 кл'!P21:P37,'предметы'!$D$4)&gt;0),AND('График 1-4 кл'!P21='предметы'!$D$14,COUNTIFS('График 1-4 кл'!P21:P37,'предметы'!$D$5)&gt;0),AND('График 1-4 кл'!P21='предметы'!$D$5,COUNTIFS('График 1-4 кл'!P21:P37,'предметы'!$D$14)&gt;0),AND('График 1-4 кл'!P21='предметы'!$D$15,COUNTIFS('График 1-4 кл'!P21:P37,'предметы'!$D$6)&gt;0),AND('График 1-4 кл'!P21='предметы'!$D$6,COUNTIFS('График 1-4 кл'!P21:P37,'предметы'!$D$15)&gt;0),AND('График 1-4 кл'!P21='предметы'!$D$16,COUNTIFS('График 1-4 кл'!P21:P37,'предметы'!$D$7)&gt;0),AND('График 1-4 кл'!P21='предметы'!$D$7,COUNTIFS('График 1-4 кл'!P21:P37,'предметы'!$D$16)&gt;0),AND('График 1-4 кл'!P21='предметы'!$D$8,COUNTIFS('График 1-4 кл'!P21:P37,'предметы'!$D$10)&gt;0),AND('График 1-4 кл'!P21='предметы'!$D$10,COUNTIFS('График 1-4 кл'!P21:P37,'предметы'!$D$8)&gt;0),AND('График 1-4 кл'!P21='предметы'!$D$9,COUNTIFS('График 1-4 кл'!P21:P37,'предметы'!$D$11)&gt;0),AND('График 1-4 кл'!P21='предметы'!$D$11,COUNTIFS('График 1-4 кл'!P21:P37,'предметы'!$D$9)&gt;0)),"&lt;17 (ВПР, КР)","*")</f>
        <v>#REF!</v>
      </c>
      <c r="V21" s="22" t="str">
        <f>IF(OR(COUNTIFS('График 1-4 кл'!Q21:Q37,'График 1-4 кл'!Q21)&gt;1,AND('График 1-4 кл'!Q21='предметы'!$D$3,COUNTIFS('График 1-4 кл'!Q21:Q37,'предметы'!$D$12)&gt;0),AND('График 1-4 кл'!Q21='предметы'!$D$12,COUNTIFS('График 1-4 кл'!Q21:Q37,'предметы'!$D$3)&gt;0),AND('График 1-4 кл'!Q21='предметы'!$D$4,COUNTIFS('График 1-4 кл'!Q21:Q37,'предметы'!$D$13)&gt;0),AND('График 1-4 кл'!Q21='предметы'!$D$13,COUNTIFS('График 1-4 кл'!Q21:Q37,'предметы'!$D$4)&gt;0),AND('График 1-4 кл'!Q21='предметы'!$D$14,COUNTIFS('График 1-4 кл'!Q21:Q37,'предметы'!$D$5)&gt;0),AND('График 1-4 кл'!Q21='предметы'!$D$5,COUNTIFS('График 1-4 кл'!Q21:Q37,'предметы'!$D$14)&gt;0),AND('График 1-4 кл'!Q21='предметы'!$D$15,COUNTIFS('График 1-4 кл'!Q21:Q37,'предметы'!$D$6)&gt;0),AND('График 1-4 кл'!Q21='предметы'!$D$6,COUNTIFS('График 1-4 кл'!Q21:Q37,'предметы'!$D$15)&gt;0),AND('График 1-4 кл'!Q21='предметы'!$D$16,COUNTIFS('График 1-4 кл'!Q21:Q37,'предметы'!$D$7)&gt;0),AND('График 1-4 кл'!Q21='предметы'!$D$7,COUNTIFS('График 1-4 кл'!Q21:Q37,'предметы'!$D$16)&gt;0),AND('График 1-4 кл'!Q21='предметы'!$D$8,COUNTIFS('График 1-4 кл'!Q21:Q37,'предметы'!$D$10)&gt;0),AND('График 1-4 кл'!Q21='предметы'!$D$10,COUNTIFS('График 1-4 кл'!Q21:Q37,'предметы'!$D$8)&gt;0),AND('График 1-4 кл'!Q21='предметы'!$D$9,COUNTIFS('График 1-4 кл'!Q21:Q37,'предметы'!$D$11)&gt;0),AND('График 1-4 кл'!Q21='предметы'!$D$11,COUNTIFS('График 1-4 кл'!Q21:Q37,'предметы'!$D$9)&gt;0)),"&lt;17 (ВПР, КР)","*")</f>
        <v>#REF!</v>
      </c>
      <c r="W21" s="22" t="str">
        <f>IF(OR(COUNTIFS('График 1-4 кл'!R21:R37,'График 1-4 кл'!R21)&gt;1,AND('График 1-4 кл'!R21='предметы'!$D$3,COUNTIFS('График 1-4 кл'!R21:R37,'предметы'!$D$12)&gt;0),AND('График 1-4 кл'!R21='предметы'!$D$12,COUNTIFS('График 1-4 кл'!R21:R37,'предметы'!$D$3)&gt;0),AND('График 1-4 кл'!R21='предметы'!$D$4,COUNTIFS('График 1-4 кл'!R21:R37,'предметы'!$D$13)&gt;0),AND('График 1-4 кл'!R21='предметы'!$D$13,COUNTIFS('График 1-4 кл'!R21:R37,'предметы'!$D$4)&gt;0),AND('График 1-4 кл'!R21='предметы'!$D$14,COUNTIFS('График 1-4 кл'!R21:R37,'предметы'!$D$5)&gt;0),AND('График 1-4 кл'!R21='предметы'!$D$5,COUNTIFS('График 1-4 кл'!R21:R37,'предметы'!$D$14)&gt;0),AND('График 1-4 кл'!R21='предметы'!$D$15,COUNTIFS('График 1-4 кл'!R21:R37,'предметы'!$D$6)&gt;0),AND('График 1-4 кл'!R21='предметы'!$D$6,COUNTIFS('График 1-4 кл'!R21:R37,'предметы'!$D$15)&gt;0),AND('График 1-4 кл'!R21='предметы'!$D$16,COUNTIFS('График 1-4 кл'!R21:R37,'предметы'!$D$7)&gt;0),AND('График 1-4 кл'!R21='предметы'!$D$7,COUNTIFS('График 1-4 кл'!R21:R37,'предметы'!$D$16)&gt;0),AND('График 1-4 кл'!R21='предметы'!$D$8,COUNTIFS('График 1-4 кл'!R21:R37,'предметы'!$D$10)&gt;0),AND('График 1-4 кл'!R21='предметы'!$D$10,COUNTIFS('График 1-4 кл'!R21:R37,'предметы'!$D$8)&gt;0),AND('График 1-4 кл'!R21='предметы'!$D$9,COUNTIFS('График 1-4 кл'!R21:R37,'предметы'!$D$11)&gt;0),AND('График 1-4 кл'!R21='предметы'!$D$11,COUNTIFS('График 1-4 кл'!R21:R37,'предметы'!$D$9)&gt;0)),"&lt;17 (ВПР, КР)","*")</f>
        <v>#REF!</v>
      </c>
      <c r="X21" s="22" t="str">
        <f>IF(OR(COUNTIFS('График 1-4 кл'!S21:S37,'График 1-4 кл'!S21)&gt;1,AND('График 1-4 кл'!S21='предметы'!$D$3,COUNTIFS('График 1-4 кл'!S21:S37,'предметы'!$D$12)&gt;0),AND('График 1-4 кл'!S21='предметы'!$D$12,COUNTIFS('График 1-4 кл'!S21:S37,'предметы'!$D$3)&gt;0),AND('График 1-4 кл'!S21='предметы'!$D$4,COUNTIFS('График 1-4 кл'!S21:S37,'предметы'!$D$13)&gt;0),AND('График 1-4 кл'!S21='предметы'!$D$13,COUNTIFS('График 1-4 кл'!S21:S37,'предметы'!$D$4)&gt;0),AND('График 1-4 кл'!S21='предметы'!$D$14,COUNTIFS('График 1-4 кл'!S21:S37,'предметы'!$D$5)&gt;0),AND('График 1-4 кл'!S21='предметы'!$D$5,COUNTIFS('График 1-4 кл'!S21:S37,'предметы'!$D$14)&gt;0),AND('График 1-4 кл'!S21='предметы'!$D$15,COUNTIFS('График 1-4 кл'!S21:S37,'предметы'!$D$6)&gt;0),AND('График 1-4 кл'!S21='предметы'!$D$6,COUNTIFS('График 1-4 кл'!S21:S37,'предметы'!$D$15)&gt;0),AND('График 1-4 кл'!S21='предметы'!$D$16,COUNTIFS('График 1-4 кл'!S21:S37,'предметы'!$D$7)&gt;0),AND('График 1-4 кл'!S21='предметы'!$D$7,COUNTIFS('График 1-4 кл'!S21:S37,'предметы'!$D$16)&gt;0),AND('График 1-4 кл'!S21='предметы'!$D$8,COUNTIFS('График 1-4 кл'!S21:S37,'предметы'!$D$10)&gt;0),AND('График 1-4 кл'!S21='предметы'!$D$10,COUNTIFS('График 1-4 кл'!S21:S37,'предметы'!$D$8)&gt;0),AND('График 1-4 кл'!S21='предметы'!$D$9,COUNTIFS('График 1-4 кл'!S21:S37,'предметы'!$D$11)&gt;0),AND('График 1-4 кл'!S21='предметы'!$D$11,COUNTIFS('График 1-4 кл'!S21:S37,'предметы'!$D$9)&gt;0)),"&lt;17 (ВПР, КР)","*")</f>
        <v>#REF!</v>
      </c>
      <c r="Y21" s="22" t="str">
        <f>IF(OR(COUNTIFS('График 1-4 кл'!T21:T37,'График 1-4 кл'!T21)&gt;1,AND('График 1-4 кл'!T21='предметы'!$D$3,COUNTIFS('График 1-4 кл'!T21:T37,'предметы'!$D$12)&gt;0),AND('График 1-4 кл'!T21='предметы'!$D$12,COUNTIFS('График 1-4 кл'!T21:T37,'предметы'!$D$3)&gt;0),AND('График 1-4 кл'!T21='предметы'!$D$4,COUNTIFS('График 1-4 кл'!T21:T37,'предметы'!$D$13)&gt;0),AND('График 1-4 кл'!T21='предметы'!$D$13,COUNTIFS('График 1-4 кл'!T21:T37,'предметы'!$D$4)&gt;0),AND('График 1-4 кл'!T21='предметы'!$D$14,COUNTIFS('График 1-4 кл'!T21:T37,'предметы'!$D$5)&gt;0),AND('График 1-4 кл'!T21='предметы'!$D$5,COUNTIFS('График 1-4 кл'!T21:T37,'предметы'!$D$14)&gt;0),AND('График 1-4 кл'!T21='предметы'!$D$15,COUNTIFS('График 1-4 кл'!T21:T37,'предметы'!$D$6)&gt;0),AND('График 1-4 кл'!T21='предметы'!$D$6,COUNTIFS('График 1-4 кл'!T21:T37,'предметы'!$D$15)&gt;0),AND('График 1-4 кл'!T21='предметы'!$D$16,COUNTIFS('График 1-4 кл'!T21:T37,'предметы'!$D$7)&gt;0),AND('График 1-4 кл'!T21='предметы'!$D$7,COUNTIFS('График 1-4 кл'!T21:T37,'предметы'!$D$16)&gt;0),AND('График 1-4 кл'!T21='предметы'!$D$8,COUNTIFS('График 1-4 кл'!T21:T37,'предметы'!$D$10)&gt;0),AND('График 1-4 кл'!T21='предметы'!$D$10,COUNTIFS('График 1-4 кл'!T21:T37,'предметы'!$D$8)&gt;0),AND('График 1-4 кл'!T21='предметы'!$D$9,COUNTIFS('График 1-4 кл'!T21:T37,'предметы'!$D$11)&gt;0),AND('График 1-4 кл'!T21='предметы'!$D$11,COUNTIFS('График 1-4 кл'!T21:T37,'предметы'!$D$9)&gt;0)),"&lt;17 (ВПР, КР)","*")</f>
        <v>#REF!</v>
      </c>
      <c r="Z21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1" s="21" t="str">
        <f t="shared" ref="AY21:BD21" si="111">IF(COUNTIFS(#REF!,#REF!)&gt;1,"&lt;17 (ВПР, КР)","*")</f>
        <v>*</v>
      </c>
      <c r="AZ21" s="21" t="str">
        <f t="shared" si="111"/>
        <v>*</v>
      </c>
      <c r="BA21" s="21" t="str">
        <f t="shared" si="111"/>
        <v>*</v>
      </c>
      <c r="BB21" s="21" t="str">
        <f t="shared" si="111"/>
        <v>*</v>
      </c>
      <c r="BC21" s="21" t="str">
        <f t="shared" si="111"/>
        <v>*</v>
      </c>
      <c r="BD21" s="21" t="str">
        <f t="shared" si="111"/>
        <v>*</v>
      </c>
      <c r="BE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1" s="21" t="str">
        <f t="shared" ref="BK21:BP21" si="112">IF(COUNTIFS(#REF!,#REF!)&gt;1,"&lt;17 (ВПР, КР)","*")</f>
        <v>*</v>
      </c>
      <c r="BL21" s="21" t="str">
        <f t="shared" si="112"/>
        <v>*</v>
      </c>
      <c r="BM21" s="21" t="str">
        <f t="shared" si="112"/>
        <v>*</v>
      </c>
      <c r="BN21" s="21" t="str">
        <f t="shared" si="112"/>
        <v>*</v>
      </c>
      <c r="BO21" s="21" t="str">
        <f t="shared" si="112"/>
        <v>*</v>
      </c>
      <c r="BP21" s="21" t="str">
        <f t="shared" si="112"/>
        <v>*</v>
      </c>
    </row>
    <row r="22" ht="12.75" customHeight="1">
      <c r="A22" s="29">
        <v>46282.0</v>
      </c>
      <c r="B22" s="18" t="s">
        <v>73</v>
      </c>
      <c r="C22" s="21" t="str">
        <f t="shared" ref="C22:E22" si="113">IF(COUNTIFS('График 1-4 кл'!C22:C38,'График 1-4 кл'!C22)&gt;1,"&lt;17 (ВПР, КР)","*")</f>
        <v>*</v>
      </c>
      <c r="D22" s="21" t="str">
        <f t="shared" si="113"/>
        <v>*</v>
      </c>
      <c r="E22" s="21" t="str">
        <f t="shared" si="113"/>
        <v>*</v>
      </c>
      <c r="F22" s="21" t="str">
        <f t="shared" ref="F22:H22" si="114">IF(COUNTIFS(#REF!,#REF!)&gt;1,"&lt;17 (ВПР, КР)","*")</f>
        <v>*</v>
      </c>
      <c r="G22" s="21" t="str">
        <f t="shared" si="114"/>
        <v>*</v>
      </c>
      <c r="H22" s="21" t="str">
        <f t="shared" si="114"/>
        <v>*</v>
      </c>
      <c r="I22" s="22" t="str">
        <f t="shared" ref="I22:L22" si="115">IF(COUNTIFS('График 1-4 кл'!F22:F38,'График 1-4 кл'!F22)&gt;1,"&lt;17 (ВПР, КР)","*")</f>
        <v>*</v>
      </c>
      <c r="J22" s="22" t="str">
        <f t="shared" si="115"/>
        <v>*</v>
      </c>
      <c r="K22" s="22" t="str">
        <f t="shared" si="115"/>
        <v>*</v>
      </c>
      <c r="L22" s="22" t="str">
        <f t="shared" si="115"/>
        <v>*</v>
      </c>
      <c r="M22" s="22" t="str">
        <f t="shared" ref="M22:N22" si="116">IF(COUNTIFS(#REF!,#REF!)&gt;1,"&lt;17 (ВПР, КР)","*")</f>
        <v>*</v>
      </c>
      <c r="N22" s="22" t="str">
        <f t="shared" si="116"/>
        <v>*</v>
      </c>
      <c r="O22" s="21" t="str">
        <f t="shared" ref="O22:T22" si="117">IF(COUNTIFS('График 1-4 кл'!J22:J38,'График 1-4 кл'!J22)&gt;1,"&lt;17 (ВПР, КР)","*")</f>
        <v>*</v>
      </c>
      <c r="P22" s="21" t="str">
        <f t="shared" si="117"/>
        <v>*</v>
      </c>
      <c r="Q22" s="21" t="str">
        <f t="shared" si="117"/>
        <v>*</v>
      </c>
      <c r="R22" s="21" t="str">
        <f t="shared" si="117"/>
        <v>*</v>
      </c>
      <c r="S22" s="21" t="str">
        <f t="shared" si="117"/>
        <v>*</v>
      </c>
      <c r="T22" s="21" t="str">
        <f t="shared" si="117"/>
        <v>*</v>
      </c>
      <c r="U22" s="22" t="str">
        <f>IF(OR(COUNTIFS('График 1-4 кл'!P22:P38,'График 1-4 кл'!P22)&gt;1,AND('График 1-4 кл'!P22='предметы'!$D$3,COUNTIFS('График 1-4 кл'!P22:P38,'предметы'!$D$12)&gt;0),AND('График 1-4 кл'!P22='предметы'!$D$12,COUNTIFS('График 1-4 кл'!P22:P38,'предметы'!$D$3)&gt;0),AND('График 1-4 кл'!P22='предметы'!$D$4,COUNTIFS('График 1-4 кл'!P22:P38,'предметы'!$D$13)&gt;0),AND('График 1-4 кл'!P22='предметы'!$D$13,COUNTIFS('График 1-4 кл'!P22:P38,'предметы'!$D$4)&gt;0),AND('График 1-4 кл'!P22='предметы'!$D$14,COUNTIFS('График 1-4 кл'!P22:P38,'предметы'!$D$5)&gt;0),AND('График 1-4 кл'!P22='предметы'!$D$5,COUNTIFS('График 1-4 кл'!P22:P38,'предметы'!$D$14)&gt;0),AND('График 1-4 кл'!P22='предметы'!$D$15,COUNTIFS('График 1-4 кл'!P22:P38,'предметы'!$D$6)&gt;0),AND('График 1-4 кл'!P22='предметы'!$D$6,COUNTIFS('График 1-4 кл'!P22:P38,'предметы'!$D$15)&gt;0),AND('График 1-4 кл'!P22='предметы'!$D$16,COUNTIFS('График 1-4 кл'!P22:P38,'предметы'!$D$7)&gt;0),AND('График 1-4 кл'!P22='предметы'!$D$7,COUNTIFS('График 1-4 кл'!P22:P38,'предметы'!$D$16)&gt;0),AND('График 1-4 кл'!P22='предметы'!$D$8,COUNTIFS('График 1-4 кл'!P22:P38,'предметы'!$D$10)&gt;0),AND('График 1-4 кл'!P22='предметы'!$D$10,COUNTIFS('График 1-4 кл'!P22:P38,'предметы'!$D$8)&gt;0),AND('График 1-4 кл'!P22='предметы'!$D$9,COUNTIFS('График 1-4 кл'!P22:P38,'предметы'!$D$11)&gt;0),AND('График 1-4 кл'!P22='предметы'!$D$11,COUNTIFS('График 1-4 кл'!P22:P38,'предметы'!$D$9)&gt;0)),"&lt;17 (ВПР, КР)","*")</f>
        <v>#REF!</v>
      </c>
      <c r="V22" s="22" t="str">
        <f>IF(OR(COUNTIFS('График 1-4 кл'!Q22:Q38,'График 1-4 кл'!Q22)&gt;1,AND('График 1-4 кл'!Q22='предметы'!$D$3,COUNTIFS('График 1-4 кл'!Q22:Q38,'предметы'!$D$12)&gt;0),AND('График 1-4 кл'!Q22='предметы'!$D$12,COUNTIFS('График 1-4 кл'!Q22:Q38,'предметы'!$D$3)&gt;0),AND('График 1-4 кл'!Q22='предметы'!$D$4,COUNTIFS('График 1-4 кл'!Q22:Q38,'предметы'!$D$13)&gt;0),AND('График 1-4 кл'!Q22='предметы'!$D$13,COUNTIFS('График 1-4 кл'!Q22:Q38,'предметы'!$D$4)&gt;0),AND('График 1-4 кл'!Q22='предметы'!$D$14,COUNTIFS('График 1-4 кл'!Q22:Q38,'предметы'!$D$5)&gt;0),AND('График 1-4 кл'!Q22='предметы'!$D$5,COUNTIFS('График 1-4 кл'!Q22:Q38,'предметы'!$D$14)&gt;0),AND('График 1-4 кл'!Q22='предметы'!$D$15,COUNTIFS('График 1-4 кл'!Q22:Q38,'предметы'!$D$6)&gt;0),AND('График 1-4 кл'!Q22='предметы'!$D$6,COUNTIFS('График 1-4 кл'!Q22:Q38,'предметы'!$D$15)&gt;0),AND('График 1-4 кл'!Q22='предметы'!$D$16,COUNTIFS('График 1-4 кл'!Q22:Q38,'предметы'!$D$7)&gt;0),AND('График 1-4 кл'!Q22='предметы'!$D$7,COUNTIFS('График 1-4 кл'!Q22:Q38,'предметы'!$D$16)&gt;0),AND('График 1-4 кл'!Q22='предметы'!$D$8,COUNTIFS('График 1-4 кл'!Q22:Q38,'предметы'!$D$10)&gt;0),AND('График 1-4 кл'!Q22='предметы'!$D$10,COUNTIFS('График 1-4 кл'!Q22:Q38,'предметы'!$D$8)&gt;0),AND('График 1-4 кл'!Q22='предметы'!$D$9,COUNTIFS('График 1-4 кл'!Q22:Q38,'предметы'!$D$11)&gt;0),AND('График 1-4 кл'!Q22='предметы'!$D$11,COUNTIFS('График 1-4 кл'!Q22:Q38,'предметы'!$D$9)&gt;0)),"&lt;17 (ВПР, КР)","*")</f>
        <v>#REF!</v>
      </c>
      <c r="W22" s="22" t="str">
        <f>IF(OR(COUNTIFS('График 1-4 кл'!R22:R38,'График 1-4 кл'!R22)&gt;1,AND('График 1-4 кл'!R22='предметы'!$D$3,COUNTIFS('График 1-4 кл'!R22:R38,'предметы'!$D$12)&gt;0),AND('График 1-4 кл'!R22='предметы'!$D$12,COUNTIFS('График 1-4 кл'!R22:R38,'предметы'!$D$3)&gt;0),AND('График 1-4 кл'!R22='предметы'!$D$4,COUNTIFS('График 1-4 кл'!R22:R38,'предметы'!$D$13)&gt;0),AND('График 1-4 кл'!R22='предметы'!$D$13,COUNTIFS('График 1-4 кл'!R22:R38,'предметы'!$D$4)&gt;0),AND('График 1-4 кл'!R22='предметы'!$D$14,COUNTIFS('График 1-4 кл'!R22:R38,'предметы'!$D$5)&gt;0),AND('График 1-4 кл'!R22='предметы'!$D$5,COUNTIFS('График 1-4 кл'!R22:R38,'предметы'!$D$14)&gt;0),AND('График 1-4 кл'!R22='предметы'!$D$15,COUNTIFS('График 1-4 кл'!R22:R38,'предметы'!$D$6)&gt;0),AND('График 1-4 кл'!R22='предметы'!$D$6,COUNTIFS('График 1-4 кл'!R22:R38,'предметы'!$D$15)&gt;0),AND('График 1-4 кл'!R22='предметы'!$D$16,COUNTIFS('График 1-4 кл'!R22:R38,'предметы'!$D$7)&gt;0),AND('График 1-4 кл'!R22='предметы'!$D$7,COUNTIFS('График 1-4 кл'!R22:R38,'предметы'!$D$16)&gt;0),AND('График 1-4 кл'!R22='предметы'!$D$8,COUNTIFS('График 1-4 кл'!R22:R38,'предметы'!$D$10)&gt;0),AND('График 1-4 кл'!R22='предметы'!$D$10,COUNTIFS('График 1-4 кл'!R22:R38,'предметы'!$D$8)&gt;0),AND('График 1-4 кл'!R22='предметы'!$D$9,COUNTIFS('График 1-4 кл'!R22:R38,'предметы'!$D$11)&gt;0),AND('График 1-4 кл'!R22='предметы'!$D$11,COUNTIFS('График 1-4 кл'!R22:R38,'предметы'!$D$9)&gt;0)),"&lt;17 (ВПР, КР)","*")</f>
        <v>#REF!</v>
      </c>
      <c r="X22" s="22" t="str">
        <f>IF(OR(COUNTIFS('График 1-4 кл'!S22:S38,'График 1-4 кл'!S22)&gt;1,AND('График 1-4 кл'!S22='предметы'!$D$3,COUNTIFS('График 1-4 кл'!S22:S38,'предметы'!$D$12)&gt;0),AND('График 1-4 кл'!S22='предметы'!$D$12,COUNTIFS('График 1-4 кл'!S22:S38,'предметы'!$D$3)&gt;0),AND('График 1-4 кл'!S22='предметы'!$D$4,COUNTIFS('График 1-4 кл'!S22:S38,'предметы'!$D$13)&gt;0),AND('График 1-4 кл'!S22='предметы'!$D$13,COUNTIFS('График 1-4 кл'!S22:S38,'предметы'!$D$4)&gt;0),AND('График 1-4 кл'!S22='предметы'!$D$14,COUNTIFS('График 1-4 кл'!S22:S38,'предметы'!$D$5)&gt;0),AND('График 1-4 кл'!S22='предметы'!$D$5,COUNTIFS('График 1-4 кл'!S22:S38,'предметы'!$D$14)&gt;0),AND('График 1-4 кл'!S22='предметы'!$D$15,COUNTIFS('График 1-4 кл'!S22:S38,'предметы'!$D$6)&gt;0),AND('График 1-4 кл'!S22='предметы'!$D$6,COUNTIFS('График 1-4 кл'!S22:S38,'предметы'!$D$15)&gt;0),AND('График 1-4 кл'!S22='предметы'!$D$16,COUNTIFS('График 1-4 кл'!S22:S38,'предметы'!$D$7)&gt;0),AND('График 1-4 кл'!S22='предметы'!$D$7,COUNTIFS('График 1-4 кл'!S22:S38,'предметы'!$D$16)&gt;0),AND('График 1-4 кл'!S22='предметы'!$D$8,COUNTIFS('График 1-4 кл'!S22:S38,'предметы'!$D$10)&gt;0),AND('График 1-4 кл'!S22='предметы'!$D$10,COUNTIFS('График 1-4 кл'!S22:S38,'предметы'!$D$8)&gt;0),AND('График 1-4 кл'!S22='предметы'!$D$9,COUNTIFS('График 1-4 кл'!S22:S38,'предметы'!$D$11)&gt;0),AND('График 1-4 кл'!S22='предметы'!$D$11,COUNTIFS('График 1-4 кл'!S22:S38,'предметы'!$D$9)&gt;0)),"&lt;17 (ВПР, КР)","*")</f>
        <v>#REF!</v>
      </c>
      <c r="Y22" s="22" t="str">
        <f>IF(OR(COUNTIFS('График 1-4 кл'!T22:T38,'График 1-4 кл'!T22)&gt;1,AND('График 1-4 кл'!T22='предметы'!$D$3,COUNTIFS('График 1-4 кл'!T22:T38,'предметы'!$D$12)&gt;0),AND('График 1-4 кл'!T22='предметы'!$D$12,COUNTIFS('График 1-4 кл'!T22:T38,'предметы'!$D$3)&gt;0),AND('График 1-4 кл'!T22='предметы'!$D$4,COUNTIFS('График 1-4 кл'!T22:T38,'предметы'!$D$13)&gt;0),AND('График 1-4 кл'!T22='предметы'!$D$13,COUNTIFS('График 1-4 кл'!T22:T38,'предметы'!$D$4)&gt;0),AND('График 1-4 кл'!T22='предметы'!$D$14,COUNTIFS('График 1-4 кл'!T22:T38,'предметы'!$D$5)&gt;0),AND('График 1-4 кл'!T22='предметы'!$D$5,COUNTIFS('График 1-4 кл'!T22:T38,'предметы'!$D$14)&gt;0),AND('График 1-4 кл'!T22='предметы'!$D$15,COUNTIFS('График 1-4 кл'!T22:T38,'предметы'!$D$6)&gt;0),AND('График 1-4 кл'!T22='предметы'!$D$6,COUNTIFS('График 1-4 кл'!T22:T38,'предметы'!$D$15)&gt;0),AND('График 1-4 кл'!T22='предметы'!$D$16,COUNTIFS('График 1-4 кл'!T22:T38,'предметы'!$D$7)&gt;0),AND('График 1-4 кл'!T22='предметы'!$D$7,COUNTIFS('График 1-4 кл'!T22:T38,'предметы'!$D$16)&gt;0),AND('График 1-4 кл'!T22='предметы'!$D$8,COUNTIFS('График 1-4 кл'!T22:T38,'предметы'!$D$10)&gt;0),AND('График 1-4 кл'!T22='предметы'!$D$10,COUNTIFS('График 1-4 кл'!T22:T38,'предметы'!$D$8)&gt;0),AND('График 1-4 кл'!T22='предметы'!$D$9,COUNTIFS('График 1-4 кл'!T22:T38,'предметы'!$D$11)&gt;0),AND('График 1-4 кл'!T22='предметы'!$D$11,COUNTIFS('График 1-4 кл'!T22:T38,'предметы'!$D$9)&gt;0)),"&lt;17 (ВПР, КР)","*")</f>
        <v>#REF!</v>
      </c>
      <c r="Z22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2" s="21" t="str">
        <f t="shared" ref="AY22:BD22" si="118">IF(COUNTIFS(#REF!,#REF!)&gt;1,"&lt;17 (ВПР, КР)","*")</f>
        <v>*</v>
      </c>
      <c r="AZ22" s="21" t="str">
        <f t="shared" si="118"/>
        <v>*</v>
      </c>
      <c r="BA22" s="21" t="str">
        <f t="shared" si="118"/>
        <v>*</v>
      </c>
      <c r="BB22" s="21" t="str">
        <f t="shared" si="118"/>
        <v>*</v>
      </c>
      <c r="BC22" s="21" t="str">
        <f t="shared" si="118"/>
        <v>*</v>
      </c>
      <c r="BD22" s="21" t="str">
        <f t="shared" si="118"/>
        <v>*</v>
      </c>
      <c r="BE2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2" s="21" t="str">
        <f t="shared" ref="BK22:BP22" si="119">IF(COUNTIFS(#REF!,#REF!)&gt;1,"&lt;17 (ВПР, КР)","*")</f>
        <v>*</v>
      </c>
      <c r="BL22" s="21" t="str">
        <f t="shared" si="119"/>
        <v>*</v>
      </c>
      <c r="BM22" s="21" t="str">
        <f t="shared" si="119"/>
        <v>*</v>
      </c>
      <c r="BN22" s="21" t="str">
        <f t="shared" si="119"/>
        <v>*</v>
      </c>
      <c r="BO22" s="21" t="str">
        <f t="shared" si="119"/>
        <v>*</v>
      </c>
      <c r="BP22" s="21" t="str">
        <f t="shared" si="119"/>
        <v>*</v>
      </c>
    </row>
    <row r="23" ht="12.75" customHeight="1">
      <c r="A23" s="29">
        <v>46283.0</v>
      </c>
      <c r="B23" s="18" t="s">
        <v>82</v>
      </c>
      <c r="C23" s="21" t="str">
        <f t="shared" ref="C23:E23" si="120">IF(COUNTIFS('График 1-4 кл'!C23:C39,'График 1-4 кл'!C23)&gt;1,"&lt;17 (ВПР, КР)","*")</f>
        <v>*</v>
      </c>
      <c r="D23" s="21" t="str">
        <f t="shared" si="120"/>
        <v>*</v>
      </c>
      <c r="E23" s="21" t="str">
        <f t="shared" si="120"/>
        <v>*</v>
      </c>
      <c r="F23" s="21" t="str">
        <f t="shared" ref="F23:H23" si="121">IF(COUNTIFS(#REF!,#REF!)&gt;1,"&lt;17 (ВПР, КР)","*")</f>
        <v>*</v>
      </c>
      <c r="G23" s="21" t="str">
        <f t="shared" si="121"/>
        <v>*</v>
      </c>
      <c r="H23" s="21" t="str">
        <f t="shared" si="121"/>
        <v>*</v>
      </c>
      <c r="I23" s="22" t="str">
        <f t="shared" ref="I23:L23" si="122">IF(COUNTIFS('График 1-4 кл'!F23:F39,'График 1-4 кл'!F23)&gt;1,"&lt;17 (ВПР, КР)","*")</f>
        <v>*</v>
      </c>
      <c r="J23" s="22" t="str">
        <f t="shared" si="122"/>
        <v>*</v>
      </c>
      <c r="K23" s="22" t="str">
        <f t="shared" si="122"/>
        <v>*</v>
      </c>
      <c r="L23" s="22" t="str">
        <f t="shared" si="122"/>
        <v>*</v>
      </c>
      <c r="M23" s="22" t="str">
        <f t="shared" ref="M23:N23" si="123">IF(COUNTIFS(#REF!,#REF!)&gt;1,"&lt;17 (ВПР, КР)","*")</f>
        <v>*</v>
      </c>
      <c r="N23" s="22" t="str">
        <f t="shared" si="123"/>
        <v>*</v>
      </c>
      <c r="O23" s="21" t="str">
        <f t="shared" ref="O23:T23" si="124">IF(COUNTIFS('График 1-4 кл'!J23:J39,'График 1-4 кл'!J23)&gt;1,"&lt;17 (ВПР, КР)","*")</f>
        <v>*</v>
      </c>
      <c r="P23" s="21" t="str">
        <f t="shared" si="124"/>
        <v>*</v>
      </c>
      <c r="Q23" s="21" t="str">
        <f t="shared" si="124"/>
        <v>*</v>
      </c>
      <c r="R23" s="21" t="str">
        <f t="shared" si="124"/>
        <v>*</v>
      </c>
      <c r="S23" s="21" t="str">
        <f t="shared" si="124"/>
        <v>*</v>
      </c>
      <c r="T23" s="21" t="str">
        <f t="shared" si="124"/>
        <v>*</v>
      </c>
      <c r="U23" s="22" t="str">
        <f>IF(OR(COUNTIFS('График 1-4 кл'!P23:P39,'График 1-4 кл'!P23)&gt;1,AND('График 1-4 кл'!P23='предметы'!$D$3,COUNTIFS('График 1-4 кл'!P23:P39,'предметы'!$D$12)&gt;0),AND('График 1-4 кл'!P23='предметы'!$D$12,COUNTIFS('График 1-4 кл'!P23:P39,'предметы'!$D$3)&gt;0),AND('График 1-4 кл'!P23='предметы'!$D$4,COUNTIFS('График 1-4 кл'!P23:P39,'предметы'!$D$13)&gt;0),AND('График 1-4 кл'!P23='предметы'!$D$13,COUNTIFS('График 1-4 кл'!P23:P39,'предметы'!$D$4)&gt;0),AND('График 1-4 кл'!P23='предметы'!$D$14,COUNTIFS('График 1-4 кл'!P23:P39,'предметы'!$D$5)&gt;0),AND('График 1-4 кл'!P23='предметы'!$D$5,COUNTIFS('График 1-4 кл'!P23:P39,'предметы'!$D$14)&gt;0),AND('График 1-4 кл'!P23='предметы'!$D$15,COUNTIFS('График 1-4 кл'!P23:P39,'предметы'!$D$6)&gt;0),AND('График 1-4 кл'!P23='предметы'!$D$6,COUNTIFS('График 1-4 кл'!P23:P39,'предметы'!$D$15)&gt;0),AND('График 1-4 кл'!P23='предметы'!$D$16,COUNTIFS('График 1-4 кл'!P23:P39,'предметы'!$D$7)&gt;0),AND('График 1-4 кл'!P23='предметы'!$D$7,COUNTIFS('График 1-4 кл'!P23:P39,'предметы'!$D$16)&gt;0),AND('График 1-4 кл'!P23='предметы'!$D$8,COUNTIFS('График 1-4 кл'!P23:P39,'предметы'!$D$10)&gt;0),AND('График 1-4 кл'!P23='предметы'!$D$10,COUNTIFS('График 1-4 кл'!P23:P39,'предметы'!$D$8)&gt;0),AND('График 1-4 кл'!P23='предметы'!$D$9,COUNTIFS('График 1-4 кл'!P23:P39,'предметы'!$D$11)&gt;0),AND('График 1-4 кл'!P23='предметы'!$D$11,COUNTIFS('График 1-4 кл'!P23:P39,'предметы'!$D$9)&gt;0)),"&lt;17 (ВПР, КР)","*")</f>
        <v>#REF!</v>
      </c>
      <c r="V23" s="22" t="str">
        <f>IF(OR(COUNTIFS('График 1-4 кл'!Q23:Q39,'График 1-4 кл'!Q23)&gt;1,AND('График 1-4 кл'!Q23='предметы'!$D$3,COUNTIFS('График 1-4 кл'!Q23:Q39,'предметы'!$D$12)&gt;0),AND('График 1-4 кл'!Q23='предметы'!$D$12,COUNTIFS('График 1-4 кл'!Q23:Q39,'предметы'!$D$3)&gt;0),AND('График 1-4 кл'!Q23='предметы'!$D$4,COUNTIFS('График 1-4 кл'!Q23:Q39,'предметы'!$D$13)&gt;0),AND('График 1-4 кл'!Q23='предметы'!$D$13,COUNTIFS('График 1-4 кл'!Q23:Q39,'предметы'!$D$4)&gt;0),AND('График 1-4 кл'!Q23='предметы'!$D$14,COUNTIFS('График 1-4 кл'!Q23:Q39,'предметы'!$D$5)&gt;0),AND('График 1-4 кл'!Q23='предметы'!$D$5,COUNTIFS('График 1-4 кл'!Q23:Q39,'предметы'!$D$14)&gt;0),AND('График 1-4 кл'!Q23='предметы'!$D$15,COUNTIFS('График 1-4 кл'!Q23:Q39,'предметы'!$D$6)&gt;0),AND('График 1-4 кл'!Q23='предметы'!$D$6,COUNTIFS('График 1-4 кл'!Q23:Q39,'предметы'!$D$15)&gt;0),AND('График 1-4 кл'!Q23='предметы'!$D$16,COUNTIFS('График 1-4 кл'!Q23:Q39,'предметы'!$D$7)&gt;0),AND('График 1-4 кл'!Q23='предметы'!$D$7,COUNTIFS('График 1-4 кл'!Q23:Q39,'предметы'!$D$16)&gt;0),AND('График 1-4 кл'!Q23='предметы'!$D$8,COUNTIFS('График 1-4 кл'!Q23:Q39,'предметы'!$D$10)&gt;0),AND('График 1-4 кл'!Q23='предметы'!$D$10,COUNTIFS('График 1-4 кл'!Q23:Q39,'предметы'!$D$8)&gt;0),AND('График 1-4 кл'!Q23='предметы'!$D$9,COUNTIFS('График 1-4 кл'!Q23:Q39,'предметы'!$D$11)&gt;0),AND('График 1-4 кл'!Q23='предметы'!$D$11,COUNTIFS('График 1-4 кл'!Q23:Q39,'предметы'!$D$9)&gt;0)),"&lt;17 (ВПР, КР)","*")</f>
        <v>#REF!</v>
      </c>
      <c r="W23" s="22" t="str">
        <f>IF(OR(COUNTIFS('График 1-4 кл'!R23:R39,'График 1-4 кл'!R23)&gt;1,AND('График 1-4 кл'!R23='предметы'!$D$3,COUNTIFS('График 1-4 кл'!R23:R39,'предметы'!$D$12)&gt;0),AND('График 1-4 кл'!R23='предметы'!$D$12,COUNTIFS('График 1-4 кл'!R23:R39,'предметы'!$D$3)&gt;0),AND('График 1-4 кл'!R23='предметы'!$D$4,COUNTIFS('График 1-4 кл'!R23:R39,'предметы'!$D$13)&gt;0),AND('График 1-4 кл'!R23='предметы'!$D$13,COUNTIFS('График 1-4 кл'!R23:R39,'предметы'!$D$4)&gt;0),AND('График 1-4 кл'!R23='предметы'!$D$14,COUNTIFS('График 1-4 кл'!R23:R39,'предметы'!$D$5)&gt;0),AND('График 1-4 кл'!R23='предметы'!$D$5,COUNTIFS('График 1-4 кл'!R23:R39,'предметы'!$D$14)&gt;0),AND('График 1-4 кл'!R23='предметы'!$D$15,COUNTIFS('График 1-4 кл'!R23:R39,'предметы'!$D$6)&gt;0),AND('График 1-4 кл'!R23='предметы'!$D$6,COUNTIFS('График 1-4 кл'!R23:R39,'предметы'!$D$15)&gt;0),AND('График 1-4 кл'!R23='предметы'!$D$16,COUNTIFS('График 1-4 кл'!R23:R39,'предметы'!$D$7)&gt;0),AND('График 1-4 кл'!R23='предметы'!$D$7,COUNTIFS('График 1-4 кл'!R23:R39,'предметы'!$D$16)&gt;0),AND('График 1-4 кл'!R23='предметы'!$D$8,COUNTIFS('График 1-4 кл'!R23:R39,'предметы'!$D$10)&gt;0),AND('График 1-4 кл'!R23='предметы'!$D$10,COUNTIFS('График 1-4 кл'!R23:R39,'предметы'!$D$8)&gt;0),AND('График 1-4 кл'!R23='предметы'!$D$9,COUNTIFS('График 1-4 кл'!R23:R39,'предметы'!$D$11)&gt;0),AND('График 1-4 кл'!R23='предметы'!$D$11,COUNTIFS('График 1-4 кл'!R23:R39,'предметы'!$D$9)&gt;0)),"&lt;17 (ВПР, КР)","*")</f>
        <v>#REF!</v>
      </c>
      <c r="X23" s="22" t="str">
        <f>IF(OR(COUNTIFS('График 1-4 кл'!S23:S39,'График 1-4 кл'!S23)&gt;1,AND('График 1-4 кл'!S23='предметы'!$D$3,COUNTIFS('График 1-4 кл'!S23:S39,'предметы'!$D$12)&gt;0),AND('График 1-4 кл'!S23='предметы'!$D$12,COUNTIFS('График 1-4 кл'!S23:S39,'предметы'!$D$3)&gt;0),AND('График 1-4 кл'!S23='предметы'!$D$4,COUNTIFS('График 1-4 кл'!S23:S39,'предметы'!$D$13)&gt;0),AND('График 1-4 кл'!S23='предметы'!$D$13,COUNTIFS('График 1-4 кл'!S23:S39,'предметы'!$D$4)&gt;0),AND('График 1-4 кл'!S23='предметы'!$D$14,COUNTIFS('График 1-4 кл'!S23:S39,'предметы'!$D$5)&gt;0),AND('График 1-4 кл'!S23='предметы'!$D$5,COUNTIFS('График 1-4 кл'!S23:S39,'предметы'!$D$14)&gt;0),AND('График 1-4 кл'!S23='предметы'!$D$15,COUNTIFS('График 1-4 кл'!S23:S39,'предметы'!$D$6)&gt;0),AND('График 1-4 кл'!S23='предметы'!$D$6,COUNTIFS('График 1-4 кл'!S23:S39,'предметы'!$D$15)&gt;0),AND('График 1-4 кл'!S23='предметы'!$D$16,COUNTIFS('График 1-4 кл'!S23:S39,'предметы'!$D$7)&gt;0),AND('График 1-4 кл'!S23='предметы'!$D$7,COUNTIFS('График 1-4 кл'!S23:S39,'предметы'!$D$16)&gt;0),AND('График 1-4 кл'!S23='предметы'!$D$8,COUNTIFS('График 1-4 кл'!S23:S39,'предметы'!$D$10)&gt;0),AND('График 1-4 кл'!S23='предметы'!$D$10,COUNTIFS('График 1-4 кл'!S23:S39,'предметы'!$D$8)&gt;0),AND('График 1-4 кл'!S23='предметы'!$D$9,COUNTIFS('График 1-4 кл'!S23:S39,'предметы'!$D$11)&gt;0),AND('График 1-4 кл'!S23='предметы'!$D$11,COUNTIFS('График 1-4 кл'!S23:S39,'предметы'!$D$9)&gt;0)),"&lt;17 (ВПР, КР)","*")</f>
        <v>#REF!</v>
      </c>
      <c r="Y23" s="22" t="str">
        <f>IF(OR(COUNTIFS('График 1-4 кл'!T23:T39,'График 1-4 кл'!T23)&gt;1,AND('График 1-4 кл'!T23='предметы'!$D$3,COUNTIFS('График 1-4 кл'!T23:T39,'предметы'!$D$12)&gt;0),AND('График 1-4 кл'!T23='предметы'!$D$12,COUNTIFS('График 1-4 кл'!T23:T39,'предметы'!$D$3)&gt;0),AND('График 1-4 кл'!T23='предметы'!$D$4,COUNTIFS('График 1-4 кл'!T23:T39,'предметы'!$D$13)&gt;0),AND('График 1-4 кл'!T23='предметы'!$D$13,COUNTIFS('График 1-4 кл'!T23:T39,'предметы'!$D$4)&gt;0),AND('График 1-4 кл'!T23='предметы'!$D$14,COUNTIFS('График 1-4 кл'!T23:T39,'предметы'!$D$5)&gt;0),AND('График 1-4 кл'!T23='предметы'!$D$5,COUNTIFS('График 1-4 кл'!T23:T39,'предметы'!$D$14)&gt;0),AND('График 1-4 кл'!T23='предметы'!$D$15,COUNTIFS('График 1-4 кл'!T23:T39,'предметы'!$D$6)&gt;0),AND('График 1-4 кл'!T23='предметы'!$D$6,COUNTIFS('График 1-4 кл'!T23:T39,'предметы'!$D$15)&gt;0),AND('График 1-4 кл'!T23='предметы'!$D$16,COUNTIFS('График 1-4 кл'!T23:T39,'предметы'!$D$7)&gt;0),AND('График 1-4 кл'!T23='предметы'!$D$7,COUNTIFS('График 1-4 кл'!T23:T39,'предметы'!$D$16)&gt;0),AND('График 1-4 кл'!T23='предметы'!$D$8,COUNTIFS('График 1-4 кл'!T23:T39,'предметы'!$D$10)&gt;0),AND('График 1-4 кл'!T23='предметы'!$D$10,COUNTIFS('График 1-4 кл'!T23:T39,'предметы'!$D$8)&gt;0),AND('График 1-4 кл'!T23='предметы'!$D$9,COUNTIFS('График 1-4 кл'!T23:T39,'предметы'!$D$11)&gt;0),AND('График 1-4 кл'!T23='предметы'!$D$11,COUNTIFS('График 1-4 кл'!T23:T39,'предметы'!$D$9)&gt;0)),"&lt;17 (ВПР, КР)","*")</f>
        <v>#REF!</v>
      </c>
      <c r="Z23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3" s="21" t="str">
        <f t="shared" ref="AY23:BD23" si="125">IF(COUNTIFS(#REF!,#REF!)&gt;1,"&lt;17 (ВПР, КР)","*")</f>
        <v>*</v>
      </c>
      <c r="AZ23" s="21" t="str">
        <f t="shared" si="125"/>
        <v>*</v>
      </c>
      <c r="BA23" s="21" t="str">
        <f t="shared" si="125"/>
        <v>*</v>
      </c>
      <c r="BB23" s="21" t="str">
        <f t="shared" si="125"/>
        <v>*</v>
      </c>
      <c r="BC23" s="21" t="str">
        <f t="shared" si="125"/>
        <v>*</v>
      </c>
      <c r="BD23" s="21" t="str">
        <f t="shared" si="125"/>
        <v>*</v>
      </c>
      <c r="BE2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3" s="21" t="str">
        <f t="shared" ref="BK23:BP23" si="126">IF(COUNTIFS(#REF!,#REF!)&gt;1,"&lt;17 (ВПР, КР)","*")</f>
        <v>*</v>
      </c>
      <c r="BL23" s="21" t="str">
        <f t="shared" si="126"/>
        <v>*</v>
      </c>
      <c r="BM23" s="21" t="str">
        <f t="shared" si="126"/>
        <v>*</v>
      </c>
      <c r="BN23" s="21" t="str">
        <f t="shared" si="126"/>
        <v>*</v>
      </c>
      <c r="BO23" s="21" t="str">
        <f t="shared" si="126"/>
        <v>*</v>
      </c>
      <c r="BP23" s="21" t="str">
        <f t="shared" si="126"/>
        <v>*</v>
      </c>
    </row>
    <row r="24" ht="12.75" customHeight="1">
      <c r="A24" s="35">
        <v>46284.0</v>
      </c>
      <c r="B24" s="24" t="s">
        <v>89</v>
      </c>
      <c r="C24" s="24" t="str">
        <f t="shared" ref="C24:E24" si="127">IF(COUNTIFS('График 1-4 кл'!C24:C40,'График 1-4 кл'!C24)&gt;1,"&lt;17 (ВПР, КР)","*")</f>
        <v>*</v>
      </c>
      <c r="D24" s="24" t="str">
        <f t="shared" si="127"/>
        <v>*</v>
      </c>
      <c r="E24" s="24" t="str">
        <f t="shared" si="127"/>
        <v>*</v>
      </c>
      <c r="F24" s="24" t="str">
        <f t="shared" ref="F24:H24" si="128">IF(COUNTIFS(#REF!,#REF!)&gt;1,"&lt;17 (ВПР, КР)","*")</f>
        <v>*</v>
      </c>
      <c r="G24" s="24" t="str">
        <f t="shared" si="128"/>
        <v>*</v>
      </c>
      <c r="H24" s="24" t="str">
        <f t="shared" si="128"/>
        <v>*</v>
      </c>
      <c r="I24" s="25" t="str">
        <f t="shared" ref="I24:L24" si="129">IF(COUNTIFS('График 1-4 кл'!F24:F40,'График 1-4 кл'!F24)&gt;1,"&lt;17 (ВПР, КР)","*")</f>
        <v>*</v>
      </c>
      <c r="J24" s="25" t="str">
        <f t="shared" si="129"/>
        <v>*</v>
      </c>
      <c r="K24" s="25" t="str">
        <f t="shared" si="129"/>
        <v>*</v>
      </c>
      <c r="L24" s="25" t="str">
        <f t="shared" si="129"/>
        <v>*</v>
      </c>
      <c r="M24" s="25" t="str">
        <f t="shared" ref="M24:N24" si="130">IF(COUNTIFS(#REF!,#REF!)&gt;1,"&lt;17 (ВПР, КР)","*")</f>
        <v>*</v>
      </c>
      <c r="N24" s="25" t="str">
        <f t="shared" si="130"/>
        <v>*</v>
      </c>
      <c r="O24" s="25" t="str">
        <f t="shared" ref="O24:T24" si="131">IF(COUNTIFS('График 1-4 кл'!J24:J40,'График 1-4 кл'!J24)&gt;1,"&lt;17 (ВПР, КР)","*")</f>
        <v>*</v>
      </c>
      <c r="P24" s="25" t="str">
        <f t="shared" si="131"/>
        <v>*</v>
      </c>
      <c r="Q24" s="25" t="str">
        <f t="shared" si="131"/>
        <v>*</v>
      </c>
      <c r="R24" s="25" t="str">
        <f t="shared" si="131"/>
        <v>*</v>
      </c>
      <c r="S24" s="25" t="str">
        <f t="shared" si="131"/>
        <v>*</v>
      </c>
      <c r="T24" s="25" t="str">
        <f t="shared" si="131"/>
        <v>*</v>
      </c>
      <c r="U24" s="25" t="str">
        <f>IF(OR(COUNTIFS('График 1-4 кл'!P24:P40,'График 1-4 кл'!P24)&gt;1,AND('График 1-4 кл'!P24='предметы'!$D$3,COUNTIFS('График 1-4 кл'!P24:P40,'предметы'!$D$12)&gt;0),AND('График 1-4 кл'!P24='предметы'!$D$12,COUNTIFS('График 1-4 кл'!P24:P40,'предметы'!$D$3)&gt;0),AND('График 1-4 кл'!P24='предметы'!$D$4,COUNTIFS('График 1-4 кл'!P24:P40,'предметы'!$D$13)&gt;0),AND('График 1-4 кл'!P24='предметы'!$D$13,COUNTIFS('График 1-4 кл'!P24:P40,'предметы'!$D$4)&gt;0),AND('График 1-4 кл'!P24='предметы'!$D$14,COUNTIFS('График 1-4 кл'!P24:P40,'предметы'!$D$5)&gt;0),AND('График 1-4 кл'!P24='предметы'!$D$5,COUNTIFS('График 1-4 кл'!P24:P40,'предметы'!$D$14)&gt;0),AND('График 1-4 кл'!P24='предметы'!$D$15,COUNTIFS('График 1-4 кл'!P24:P40,'предметы'!$D$6)&gt;0),AND('График 1-4 кл'!P24='предметы'!$D$6,COUNTIFS('График 1-4 кл'!P24:P40,'предметы'!$D$15)&gt;0),AND('График 1-4 кл'!P24='предметы'!$D$16,COUNTIFS('График 1-4 кл'!P24:P40,'предметы'!$D$7)&gt;0),AND('График 1-4 кл'!P24='предметы'!$D$7,COUNTIFS('График 1-4 кл'!P24:P40,'предметы'!$D$16)&gt;0),AND('График 1-4 кл'!P24='предметы'!$D$8,COUNTIFS('График 1-4 кл'!P24:P40,'предметы'!$D$10)&gt;0),AND('График 1-4 кл'!P24='предметы'!$D$10,COUNTIFS('График 1-4 кл'!P24:P40,'предметы'!$D$8)&gt;0),AND('График 1-4 кл'!P24='предметы'!$D$9,COUNTIFS('График 1-4 кл'!P24:P40,'предметы'!$D$11)&gt;0),AND('График 1-4 кл'!P24='предметы'!$D$11,COUNTIFS('График 1-4 кл'!P24:P40,'предметы'!$D$9)&gt;0)),"&lt;17 (ВПР, КР)","*")</f>
        <v>#REF!</v>
      </c>
      <c r="V24" s="25" t="str">
        <f>IF(OR(COUNTIFS('График 1-4 кл'!Q24:Q40,'График 1-4 кл'!Q24)&gt;1,AND('График 1-4 кл'!Q24='предметы'!$D$3,COUNTIFS('График 1-4 кл'!Q24:Q40,'предметы'!$D$12)&gt;0),AND('График 1-4 кл'!Q24='предметы'!$D$12,COUNTIFS('График 1-4 кл'!Q24:Q40,'предметы'!$D$3)&gt;0),AND('График 1-4 кл'!Q24='предметы'!$D$4,COUNTIFS('График 1-4 кл'!Q24:Q40,'предметы'!$D$13)&gt;0),AND('График 1-4 кл'!Q24='предметы'!$D$13,COUNTIFS('График 1-4 кл'!Q24:Q40,'предметы'!$D$4)&gt;0),AND('График 1-4 кл'!Q24='предметы'!$D$14,COUNTIFS('График 1-4 кл'!Q24:Q40,'предметы'!$D$5)&gt;0),AND('График 1-4 кл'!Q24='предметы'!$D$5,COUNTIFS('График 1-4 кл'!Q24:Q40,'предметы'!$D$14)&gt;0),AND('График 1-4 кл'!Q24='предметы'!$D$15,COUNTIFS('График 1-4 кл'!Q24:Q40,'предметы'!$D$6)&gt;0),AND('График 1-4 кл'!Q24='предметы'!$D$6,COUNTIFS('График 1-4 кл'!Q24:Q40,'предметы'!$D$15)&gt;0),AND('График 1-4 кл'!Q24='предметы'!$D$16,COUNTIFS('График 1-4 кл'!Q24:Q40,'предметы'!$D$7)&gt;0),AND('График 1-4 кл'!Q24='предметы'!$D$7,COUNTIFS('График 1-4 кл'!Q24:Q40,'предметы'!$D$16)&gt;0),AND('График 1-4 кл'!Q24='предметы'!$D$8,COUNTIFS('График 1-4 кл'!Q24:Q40,'предметы'!$D$10)&gt;0),AND('График 1-4 кл'!Q24='предметы'!$D$10,COUNTIFS('График 1-4 кл'!Q24:Q40,'предметы'!$D$8)&gt;0),AND('График 1-4 кл'!Q24='предметы'!$D$9,COUNTIFS('График 1-4 кл'!Q24:Q40,'предметы'!$D$11)&gt;0),AND('График 1-4 кл'!Q24='предметы'!$D$11,COUNTIFS('График 1-4 кл'!Q24:Q40,'предметы'!$D$9)&gt;0)),"&lt;17 (ВПР, КР)","*")</f>
        <v>#REF!</v>
      </c>
      <c r="W24" s="25" t="str">
        <f>IF(OR(COUNTIFS('График 1-4 кл'!R24:R40,'График 1-4 кл'!R24)&gt;1,AND('График 1-4 кл'!R24='предметы'!$D$3,COUNTIFS('График 1-4 кл'!R24:R40,'предметы'!$D$12)&gt;0),AND('График 1-4 кл'!R24='предметы'!$D$12,COUNTIFS('График 1-4 кл'!R24:R40,'предметы'!$D$3)&gt;0),AND('График 1-4 кл'!R24='предметы'!$D$4,COUNTIFS('График 1-4 кл'!R24:R40,'предметы'!$D$13)&gt;0),AND('График 1-4 кл'!R24='предметы'!$D$13,COUNTIFS('График 1-4 кл'!R24:R40,'предметы'!$D$4)&gt;0),AND('График 1-4 кл'!R24='предметы'!$D$14,COUNTIFS('График 1-4 кл'!R24:R40,'предметы'!$D$5)&gt;0),AND('График 1-4 кл'!R24='предметы'!$D$5,COUNTIFS('График 1-4 кл'!R24:R40,'предметы'!$D$14)&gt;0),AND('График 1-4 кл'!R24='предметы'!$D$15,COUNTIFS('График 1-4 кл'!R24:R40,'предметы'!$D$6)&gt;0),AND('График 1-4 кл'!R24='предметы'!$D$6,COUNTIFS('График 1-4 кл'!R24:R40,'предметы'!$D$15)&gt;0),AND('График 1-4 кл'!R24='предметы'!$D$16,COUNTIFS('График 1-4 кл'!R24:R40,'предметы'!$D$7)&gt;0),AND('График 1-4 кл'!R24='предметы'!$D$7,COUNTIFS('График 1-4 кл'!R24:R40,'предметы'!$D$16)&gt;0),AND('График 1-4 кл'!R24='предметы'!$D$8,COUNTIFS('График 1-4 кл'!R24:R40,'предметы'!$D$10)&gt;0),AND('График 1-4 кл'!R24='предметы'!$D$10,COUNTIFS('График 1-4 кл'!R24:R40,'предметы'!$D$8)&gt;0),AND('График 1-4 кл'!R24='предметы'!$D$9,COUNTIFS('График 1-4 кл'!R24:R40,'предметы'!$D$11)&gt;0),AND('График 1-4 кл'!R24='предметы'!$D$11,COUNTIFS('График 1-4 кл'!R24:R40,'предметы'!$D$9)&gt;0)),"&lt;17 (ВПР, КР)","*")</f>
        <v>#REF!</v>
      </c>
      <c r="X24" s="25" t="str">
        <f>IF(OR(COUNTIFS('График 1-4 кл'!S24:S40,'График 1-4 кл'!S24)&gt;1,AND('График 1-4 кл'!S24='предметы'!$D$3,COUNTIFS('График 1-4 кл'!S24:S40,'предметы'!$D$12)&gt;0),AND('График 1-4 кл'!S24='предметы'!$D$12,COUNTIFS('График 1-4 кл'!S24:S40,'предметы'!$D$3)&gt;0),AND('График 1-4 кл'!S24='предметы'!$D$4,COUNTIFS('График 1-4 кл'!S24:S40,'предметы'!$D$13)&gt;0),AND('График 1-4 кл'!S24='предметы'!$D$13,COUNTIFS('График 1-4 кл'!S24:S40,'предметы'!$D$4)&gt;0),AND('График 1-4 кл'!S24='предметы'!$D$14,COUNTIFS('График 1-4 кл'!S24:S40,'предметы'!$D$5)&gt;0),AND('График 1-4 кл'!S24='предметы'!$D$5,COUNTIFS('График 1-4 кл'!S24:S40,'предметы'!$D$14)&gt;0),AND('График 1-4 кл'!S24='предметы'!$D$15,COUNTIFS('График 1-4 кл'!S24:S40,'предметы'!$D$6)&gt;0),AND('График 1-4 кл'!S24='предметы'!$D$6,COUNTIFS('График 1-4 кл'!S24:S40,'предметы'!$D$15)&gt;0),AND('График 1-4 кл'!S24='предметы'!$D$16,COUNTIFS('График 1-4 кл'!S24:S40,'предметы'!$D$7)&gt;0),AND('График 1-4 кл'!S24='предметы'!$D$7,COUNTIFS('График 1-4 кл'!S24:S40,'предметы'!$D$16)&gt;0),AND('График 1-4 кл'!S24='предметы'!$D$8,COUNTIFS('График 1-4 кл'!S24:S40,'предметы'!$D$10)&gt;0),AND('График 1-4 кл'!S24='предметы'!$D$10,COUNTIFS('График 1-4 кл'!S24:S40,'предметы'!$D$8)&gt;0),AND('График 1-4 кл'!S24='предметы'!$D$9,COUNTIFS('График 1-4 кл'!S24:S40,'предметы'!$D$11)&gt;0),AND('График 1-4 кл'!S24='предметы'!$D$11,COUNTIFS('График 1-4 кл'!S24:S40,'предметы'!$D$9)&gt;0)),"&lt;17 (ВПР, КР)","*")</f>
        <v>#REF!</v>
      </c>
      <c r="Y24" s="25" t="str">
        <f>IF(OR(COUNTIFS('График 1-4 кл'!T24:T40,'График 1-4 кл'!T24)&gt;1,AND('График 1-4 кл'!T24='предметы'!$D$3,COUNTIFS('График 1-4 кл'!T24:T40,'предметы'!$D$12)&gt;0),AND('График 1-4 кл'!T24='предметы'!$D$12,COUNTIFS('График 1-4 кл'!T24:T40,'предметы'!$D$3)&gt;0),AND('График 1-4 кл'!T24='предметы'!$D$4,COUNTIFS('График 1-4 кл'!T24:T40,'предметы'!$D$13)&gt;0),AND('График 1-4 кл'!T24='предметы'!$D$13,COUNTIFS('График 1-4 кл'!T24:T40,'предметы'!$D$4)&gt;0),AND('График 1-4 кл'!T24='предметы'!$D$14,COUNTIFS('График 1-4 кл'!T24:T40,'предметы'!$D$5)&gt;0),AND('График 1-4 кл'!T24='предметы'!$D$5,COUNTIFS('График 1-4 кл'!T24:T40,'предметы'!$D$14)&gt;0),AND('График 1-4 кл'!T24='предметы'!$D$15,COUNTIFS('График 1-4 кл'!T24:T40,'предметы'!$D$6)&gt;0),AND('График 1-4 кл'!T24='предметы'!$D$6,COUNTIFS('График 1-4 кл'!T24:T40,'предметы'!$D$15)&gt;0),AND('График 1-4 кл'!T24='предметы'!$D$16,COUNTIFS('График 1-4 кл'!T24:T40,'предметы'!$D$7)&gt;0),AND('График 1-4 кл'!T24='предметы'!$D$7,COUNTIFS('График 1-4 кл'!T24:T40,'предметы'!$D$16)&gt;0),AND('График 1-4 кл'!T24='предметы'!$D$8,COUNTIFS('График 1-4 кл'!T24:T40,'предметы'!$D$10)&gt;0),AND('График 1-4 кл'!T24='предметы'!$D$10,COUNTIFS('График 1-4 кл'!T24:T40,'предметы'!$D$8)&gt;0),AND('График 1-4 кл'!T24='предметы'!$D$9,COUNTIFS('График 1-4 кл'!T24:T40,'предметы'!$D$11)&gt;0),AND('График 1-4 кл'!T24='предметы'!$D$11,COUNTIFS('График 1-4 кл'!T24:T40,'предметы'!$D$9)&gt;0)),"&lt;17 (ВПР, КР)","*")</f>
        <v>#REF!</v>
      </c>
      <c r="Z24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4" s="25" t="str">
        <f t="shared" ref="AY24:BD24" si="132">IF(COUNTIFS(#REF!,#REF!)&gt;1,"&lt;17 (ВПР, КР)","*")</f>
        <v>*</v>
      </c>
      <c r="AZ24" s="25" t="str">
        <f t="shared" si="132"/>
        <v>*</v>
      </c>
      <c r="BA24" s="25" t="str">
        <f t="shared" si="132"/>
        <v>*</v>
      </c>
      <c r="BB24" s="25" t="str">
        <f t="shared" si="132"/>
        <v>*</v>
      </c>
      <c r="BC24" s="25" t="str">
        <f t="shared" si="132"/>
        <v>*</v>
      </c>
      <c r="BD24" s="25" t="str">
        <f t="shared" si="132"/>
        <v>*</v>
      </c>
      <c r="BE2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4" s="25" t="str">
        <f t="shared" ref="BK24:BP24" si="133">IF(COUNTIFS(#REF!,#REF!)&gt;1,"&lt;17 (ВПР, КР)","*")</f>
        <v>*</v>
      </c>
      <c r="BL24" s="25" t="str">
        <f t="shared" si="133"/>
        <v>*</v>
      </c>
      <c r="BM24" s="25" t="str">
        <f t="shared" si="133"/>
        <v>*</v>
      </c>
      <c r="BN24" s="25" t="str">
        <f t="shared" si="133"/>
        <v>*</v>
      </c>
      <c r="BO24" s="25" t="str">
        <f t="shared" si="133"/>
        <v>*</v>
      </c>
      <c r="BP24" s="25" t="str">
        <f t="shared" si="133"/>
        <v>*</v>
      </c>
    </row>
    <row r="25" ht="12.75" customHeight="1">
      <c r="A25" s="35">
        <v>46285.0</v>
      </c>
      <c r="B25" s="24" t="s">
        <v>90</v>
      </c>
      <c r="C25" s="24" t="str">
        <f t="shared" ref="C25:E25" si="134">IF(COUNTIFS('График 1-4 кл'!C25:C41,'График 1-4 кл'!C25)&gt;1,"&lt;17 (ВПР, КР)","*")</f>
        <v>*</v>
      </c>
      <c r="D25" s="24" t="str">
        <f t="shared" si="134"/>
        <v>*</v>
      </c>
      <c r="E25" s="24" t="str">
        <f t="shared" si="134"/>
        <v>*</v>
      </c>
      <c r="F25" s="24" t="str">
        <f t="shared" ref="F25:H25" si="135">IF(COUNTIFS(#REF!,#REF!)&gt;1,"&lt;17 (ВПР, КР)","*")</f>
        <v>*</v>
      </c>
      <c r="G25" s="24" t="str">
        <f t="shared" si="135"/>
        <v>*</v>
      </c>
      <c r="H25" s="24" t="str">
        <f t="shared" si="135"/>
        <v>*</v>
      </c>
      <c r="I25" s="25" t="str">
        <f t="shared" ref="I25:L25" si="136">IF(COUNTIFS('График 1-4 кл'!F25:F41,'График 1-4 кл'!F25)&gt;1,"&lt;17 (ВПР, КР)","*")</f>
        <v>*</v>
      </c>
      <c r="J25" s="25" t="str">
        <f t="shared" si="136"/>
        <v>*</v>
      </c>
      <c r="K25" s="25" t="str">
        <f t="shared" si="136"/>
        <v>*</v>
      </c>
      <c r="L25" s="25" t="str">
        <f t="shared" si="136"/>
        <v>*</v>
      </c>
      <c r="M25" s="25" t="str">
        <f t="shared" ref="M25:N25" si="137">IF(COUNTIFS(#REF!,#REF!)&gt;1,"&lt;17 (ВПР, КР)","*")</f>
        <v>*</v>
      </c>
      <c r="N25" s="25" t="str">
        <f t="shared" si="137"/>
        <v>*</v>
      </c>
      <c r="O25" s="25" t="str">
        <f t="shared" ref="O25:T25" si="138">IF(COUNTIFS('График 1-4 кл'!J25:J41,'График 1-4 кл'!J25)&gt;1,"&lt;17 (ВПР, КР)","*")</f>
        <v>*</v>
      </c>
      <c r="P25" s="25" t="str">
        <f t="shared" si="138"/>
        <v>*</v>
      </c>
      <c r="Q25" s="25" t="str">
        <f t="shared" si="138"/>
        <v>*</v>
      </c>
      <c r="R25" s="25" t="str">
        <f t="shared" si="138"/>
        <v>*</v>
      </c>
      <c r="S25" s="25" t="str">
        <f t="shared" si="138"/>
        <v>*</v>
      </c>
      <c r="T25" s="25" t="str">
        <f t="shared" si="138"/>
        <v>*</v>
      </c>
      <c r="U25" s="25" t="str">
        <f>IF(OR(COUNTIFS('График 1-4 кл'!P25:P41,'График 1-4 кл'!P25)&gt;1,AND('График 1-4 кл'!P25='предметы'!$D$3,COUNTIFS('График 1-4 кл'!P25:P41,'предметы'!$D$12)&gt;0),AND('График 1-4 кл'!P25='предметы'!$D$12,COUNTIFS('График 1-4 кл'!P25:P41,'предметы'!$D$3)&gt;0),AND('График 1-4 кл'!P25='предметы'!$D$4,COUNTIFS('График 1-4 кл'!P25:P41,'предметы'!$D$13)&gt;0),AND('График 1-4 кл'!P25='предметы'!$D$13,COUNTIFS('График 1-4 кл'!P25:P41,'предметы'!$D$4)&gt;0),AND('График 1-4 кл'!P25='предметы'!$D$14,COUNTIFS('График 1-4 кл'!P25:P41,'предметы'!$D$5)&gt;0),AND('График 1-4 кл'!P25='предметы'!$D$5,COUNTIFS('График 1-4 кл'!P25:P41,'предметы'!$D$14)&gt;0),AND('График 1-4 кл'!P25='предметы'!$D$15,COUNTIFS('График 1-4 кл'!P25:P41,'предметы'!$D$6)&gt;0),AND('График 1-4 кл'!P25='предметы'!$D$6,COUNTIFS('График 1-4 кл'!P25:P41,'предметы'!$D$15)&gt;0),AND('График 1-4 кл'!P25='предметы'!$D$16,COUNTIFS('График 1-4 кл'!P25:P41,'предметы'!$D$7)&gt;0),AND('График 1-4 кл'!P25='предметы'!$D$7,COUNTIFS('График 1-4 кл'!P25:P41,'предметы'!$D$16)&gt;0),AND('График 1-4 кл'!P25='предметы'!$D$8,COUNTIFS('График 1-4 кл'!P25:P41,'предметы'!$D$10)&gt;0),AND('График 1-4 кл'!P25='предметы'!$D$10,COUNTIFS('График 1-4 кл'!P25:P41,'предметы'!$D$8)&gt;0),AND('График 1-4 кл'!P25='предметы'!$D$9,COUNTIFS('График 1-4 кл'!P25:P41,'предметы'!$D$11)&gt;0),AND('График 1-4 кл'!P25='предметы'!$D$11,COUNTIFS('График 1-4 кл'!P25:P41,'предметы'!$D$9)&gt;0)),"&lt;17 (ВПР, КР)","*")</f>
        <v>#REF!</v>
      </c>
      <c r="V25" s="25" t="str">
        <f>IF(OR(COUNTIFS('График 1-4 кл'!Q25:Q41,'График 1-4 кл'!Q25)&gt;1,AND('График 1-4 кл'!Q25='предметы'!$D$3,COUNTIFS('График 1-4 кл'!Q25:Q41,'предметы'!$D$12)&gt;0),AND('График 1-4 кл'!Q25='предметы'!$D$12,COUNTIFS('График 1-4 кл'!Q25:Q41,'предметы'!$D$3)&gt;0),AND('График 1-4 кл'!Q25='предметы'!$D$4,COUNTIFS('График 1-4 кл'!Q25:Q41,'предметы'!$D$13)&gt;0),AND('График 1-4 кл'!Q25='предметы'!$D$13,COUNTIFS('График 1-4 кл'!Q25:Q41,'предметы'!$D$4)&gt;0),AND('График 1-4 кл'!Q25='предметы'!$D$14,COUNTIFS('График 1-4 кл'!Q25:Q41,'предметы'!$D$5)&gt;0),AND('График 1-4 кл'!Q25='предметы'!$D$5,COUNTIFS('График 1-4 кл'!Q25:Q41,'предметы'!$D$14)&gt;0),AND('График 1-4 кл'!Q25='предметы'!$D$15,COUNTIFS('График 1-4 кл'!Q25:Q41,'предметы'!$D$6)&gt;0),AND('График 1-4 кл'!Q25='предметы'!$D$6,COUNTIFS('График 1-4 кл'!Q25:Q41,'предметы'!$D$15)&gt;0),AND('График 1-4 кл'!Q25='предметы'!$D$16,COUNTIFS('График 1-4 кл'!Q25:Q41,'предметы'!$D$7)&gt;0),AND('График 1-4 кл'!Q25='предметы'!$D$7,COUNTIFS('График 1-4 кл'!Q25:Q41,'предметы'!$D$16)&gt;0),AND('График 1-4 кл'!Q25='предметы'!$D$8,COUNTIFS('График 1-4 кл'!Q25:Q41,'предметы'!$D$10)&gt;0),AND('График 1-4 кл'!Q25='предметы'!$D$10,COUNTIFS('График 1-4 кл'!Q25:Q41,'предметы'!$D$8)&gt;0),AND('График 1-4 кл'!Q25='предметы'!$D$9,COUNTIFS('График 1-4 кл'!Q25:Q41,'предметы'!$D$11)&gt;0),AND('График 1-4 кл'!Q25='предметы'!$D$11,COUNTIFS('График 1-4 кл'!Q25:Q41,'предметы'!$D$9)&gt;0)),"&lt;17 (ВПР, КР)","*")</f>
        <v>#REF!</v>
      </c>
      <c r="W25" s="25" t="str">
        <f>IF(OR(COUNTIFS('График 1-4 кл'!R25:R41,'График 1-4 кл'!R25)&gt;1,AND('График 1-4 кл'!R25='предметы'!$D$3,COUNTIFS('График 1-4 кл'!R25:R41,'предметы'!$D$12)&gt;0),AND('График 1-4 кл'!R25='предметы'!$D$12,COUNTIFS('График 1-4 кл'!R25:R41,'предметы'!$D$3)&gt;0),AND('График 1-4 кл'!R25='предметы'!$D$4,COUNTIFS('График 1-4 кл'!R25:R41,'предметы'!$D$13)&gt;0),AND('График 1-4 кл'!R25='предметы'!$D$13,COUNTIFS('График 1-4 кл'!R25:R41,'предметы'!$D$4)&gt;0),AND('График 1-4 кл'!R25='предметы'!$D$14,COUNTIFS('График 1-4 кл'!R25:R41,'предметы'!$D$5)&gt;0),AND('График 1-4 кл'!R25='предметы'!$D$5,COUNTIFS('График 1-4 кл'!R25:R41,'предметы'!$D$14)&gt;0),AND('График 1-4 кл'!R25='предметы'!$D$15,COUNTIFS('График 1-4 кл'!R25:R41,'предметы'!$D$6)&gt;0),AND('График 1-4 кл'!R25='предметы'!$D$6,COUNTIFS('График 1-4 кл'!R25:R41,'предметы'!$D$15)&gt;0),AND('График 1-4 кл'!R25='предметы'!$D$16,COUNTIFS('График 1-4 кл'!R25:R41,'предметы'!$D$7)&gt;0),AND('График 1-4 кл'!R25='предметы'!$D$7,COUNTIFS('График 1-4 кл'!R25:R41,'предметы'!$D$16)&gt;0),AND('График 1-4 кл'!R25='предметы'!$D$8,COUNTIFS('График 1-4 кл'!R25:R41,'предметы'!$D$10)&gt;0),AND('График 1-4 кл'!R25='предметы'!$D$10,COUNTIFS('График 1-4 кл'!R25:R41,'предметы'!$D$8)&gt;0),AND('График 1-4 кл'!R25='предметы'!$D$9,COUNTIFS('График 1-4 кл'!R25:R41,'предметы'!$D$11)&gt;0),AND('График 1-4 кл'!R25='предметы'!$D$11,COUNTIFS('График 1-4 кл'!R25:R41,'предметы'!$D$9)&gt;0)),"&lt;17 (ВПР, КР)","*")</f>
        <v>#REF!</v>
      </c>
      <c r="X25" s="25" t="str">
        <f>IF(OR(COUNTIFS('График 1-4 кл'!S25:S41,'График 1-4 кл'!S25)&gt;1,AND('График 1-4 кл'!S25='предметы'!$D$3,COUNTIFS('График 1-4 кл'!S25:S41,'предметы'!$D$12)&gt;0),AND('График 1-4 кл'!S25='предметы'!$D$12,COUNTIFS('График 1-4 кл'!S25:S41,'предметы'!$D$3)&gt;0),AND('График 1-4 кл'!S25='предметы'!$D$4,COUNTIFS('График 1-4 кл'!S25:S41,'предметы'!$D$13)&gt;0),AND('График 1-4 кл'!S25='предметы'!$D$13,COUNTIFS('График 1-4 кл'!S25:S41,'предметы'!$D$4)&gt;0),AND('График 1-4 кл'!S25='предметы'!$D$14,COUNTIFS('График 1-4 кл'!S25:S41,'предметы'!$D$5)&gt;0),AND('График 1-4 кл'!S25='предметы'!$D$5,COUNTIFS('График 1-4 кл'!S25:S41,'предметы'!$D$14)&gt;0),AND('График 1-4 кл'!S25='предметы'!$D$15,COUNTIFS('График 1-4 кл'!S25:S41,'предметы'!$D$6)&gt;0),AND('График 1-4 кл'!S25='предметы'!$D$6,COUNTIFS('График 1-4 кл'!S25:S41,'предметы'!$D$15)&gt;0),AND('График 1-4 кл'!S25='предметы'!$D$16,COUNTIFS('График 1-4 кл'!S25:S41,'предметы'!$D$7)&gt;0),AND('График 1-4 кл'!S25='предметы'!$D$7,COUNTIFS('График 1-4 кл'!S25:S41,'предметы'!$D$16)&gt;0),AND('График 1-4 кл'!S25='предметы'!$D$8,COUNTIFS('График 1-4 кл'!S25:S41,'предметы'!$D$10)&gt;0),AND('График 1-4 кл'!S25='предметы'!$D$10,COUNTIFS('График 1-4 кл'!S25:S41,'предметы'!$D$8)&gt;0),AND('График 1-4 кл'!S25='предметы'!$D$9,COUNTIFS('График 1-4 кл'!S25:S41,'предметы'!$D$11)&gt;0),AND('График 1-4 кл'!S25='предметы'!$D$11,COUNTIFS('График 1-4 кл'!S25:S41,'предметы'!$D$9)&gt;0)),"&lt;17 (ВПР, КР)","*")</f>
        <v>#REF!</v>
      </c>
      <c r="Y25" s="25" t="str">
        <f>IF(OR(COUNTIFS('График 1-4 кл'!T25:T41,'График 1-4 кл'!T25)&gt;1,AND('График 1-4 кл'!T25='предметы'!$D$3,COUNTIFS('График 1-4 кл'!T25:T41,'предметы'!$D$12)&gt;0),AND('График 1-4 кл'!T25='предметы'!$D$12,COUNTIFS('График 1-4 кл'!T25:T41,'предметы'!$D$3)&gt;0),AND('График 1-4 кл'!T25='предметы'!$D$4,COUNTIFS('График 1-4 кл'!T25:T41,'предметы'!$D$13)&gt;0),AND('График 1-4 кл'!T25='предметы'!$D$13,COUNTIFS('График 1-4 кл'!T25:T41,'предметы'!$D$4)&gt;0),AND('График 1-4 кл'!T25='предметы'!$D$14,COUNTIFS('График 1-4 кл'!T25:T41,'предметы'!$D$5)&gt;0),AND('График 1-4 кл'!T25='предметы'!$D$5,COUNTIFS('График 1-4 кл'!T25:T41,'предметы'!$D$14)&gt;0),AND('График 1-4 кл'!T25='предметы'!$D$15,COUNTIFS('График 1-4 кл'!T25:T41,'предметы'!$D$6)&gt;0),AND('График 1-4 кл'!T25='предметы'!$D$6,COUNTIFS('График 1-4 кл'!T25:T41,'предметы'!$D$15)&gt;0),AND('График 1-4 кл'!T25='предметы'!$D$16,COUNTIFS('График 1-4 кл'!T25:T41,'предметы'!$D$7)&gt;0),AND('График 1-4 кл'!T25='предметы'!$D$7,COUNTIFS('График 1-4 кл'!T25:T41,'предметы'!$D$16)&gt;0),AND('График 1-4 кл'!T25='предметы'!$D$8,COUNTIFS('График 1-4 кл'!T25:T41,'предметы'!$D$10)&gt;0),AND('График 1-4 кл'!T25='предметы'!$D$10,COUNTIFS('График 1-4 кл'!T25:T41,'предметы'!$D$8)&gt;0),AND('График 1-4 кл'!T25='предметы'!$D$9,COUNTIFS('График 1-4 кл'!T25:T41,'предметы'!$D$11)&gt;0),AND('График 1-4 кл'!T25='предметы'!$D$11,COUNTIFS('График 1-4 кл'!T25:T41,'предметы'!$D$9)&gt;0)),"&lt;17 (ВПР, КР)","*")</f>
        <v>#REF!</v>
      </c>
      <c r="Z25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5" s="25" t="str">
        <f t="shared" ref="AY25:BD25" si="139">IF(COUNTIFS(#REF!,#REF!)&gt;1,"&lt;17 (ВПР, КР)","*")</f>
        <v>*</v>
      </c>
      <c r="AZ25" s="25" t="str">
        <f t="shared" si="139"/>
        <v>*</v>
      </c>
      <c r="BA25" s="25" t="str">
        <f t="shared" si="139"/>
        <v>*</v>
      </c>
      <c r="BB25" s="25" t="str">
        <f t="shared" si="139"/>
        <v>*</v>
      </c>
      <c r="BC25" s="25" t="str">
        <f t="shared" si="139"/>
        <v>*</v>
      </c>
      <c r="BD25" s="25" t="str">
        <f t="shared" si="139"/>
        <v>*</v>
      </c>
      <c r="BE2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5" s="25" t="str">
        <f t="shared" ref="BK25:BP25" si="140">IF(COUNTIFS(#REF!,#REF!)&gt;1,"&lt;17 (ВПР, КР)","*")</f>
        <v>*</v>
      </c>
      <c r="BL25" s="25" t="str">
        <f t="shared" si="140"/>
        <v>*</v>
      </c>
      <c r="BM25" s="25" t="str">
        <f t="shared" si="140"/>
        <v>*</v>
      </c>
      <c r="BN25" s="25" t="str">
        <f t="shared" si="140"/>
        <v>*</v>
      </c>
      <c r="BO25" s="25" t="str">
        <f t="shared" si="140"/>
        <v>*</v>
      </c>
      <c r="BP25" s="25" t="str">
        <f t="shared" si="140"/>
        <v>*</v>
      </c>
    </row>
    <row r="26" ht="12.75" customHeight="1">
      <c r="A26" s="29">
        <v>46286.0</v>
      </c>
      <c r="B26" s="18" t="s">
        <v>92</v>
      </c>
      <c r="C26" s="21" t="str">
        <f t="shared" ref="C26:E26" si="141">IF(COUNTIFS('График 1-4 кл'!C26:C42,'График 1-4 кл'!C26)&gt;1,"&lt;17 (ВПР, КР)","*")</f>
        <v>*</v>
      </c>
      <c r="D26" s="21" t="str">
        <f t="shared" si="141"/>
        <v>*</v>
      </c>
      <c r="E26" s="21" t="str">
        <f t="shared" si="141"/>
        <v>*</v>
      </c>
      <c r="F26" s="21" t="str">
        <f t="shared" ref="F26:H26" si="142">IF(COUNTIFS(#REF!,#REF!)&gt;1,"&lt;17 (ВПР, КР)","*")</f>
        <v>*</v>
      </c>
      <c r="G26" s="21" t="str">
        <f t="shared" si="142"/>
        <v>*</v>
      </c>
      <c r="H26" s="21" t="str">
        <f t="shared" si="142"/>
        <v>*</v>
      </c>
      <c r="I26" s="22" t="str">
        <f t="shared" ref="I26:L26" si="143">IF(COUNTIFS('График 1-4 кл'!F26:F42,'График 1-4 кл'!F26)&gt;1,"&lt;17 (ВПР, КР)","*")</f>
        <v>*</v>
      </c>
      <c r="J26" s="22" t="str">
        <f t="shared" si="143"/>
        <v>*</v>
      </c>
      <c r="K26" s="22" t="str">
        <f t="shared" si="143"/>
        <v>*</v>
      </c>
      <c r="L26" s="22" t="str">
        <f t="shared" si="143"/>
        <v>*</v>
      </c>
      <c r="M26" s="22" t="str">
        <f t="shared" ref="M26:N26" si="144">IF(COUNTIFS(#REF!,#REF!)&gt;1,"&lt;17 (ВПР, КР)","*")</f>
        <v>*</v>
      </c>
      <c r="N26" s="22" t="str">
        <f t="shared" si="144"/>
        <v>*</v>
      </c>
      <c r="O26" s="21" t="str">
        <f t="shared" ref="O26:T26" si="145">IF(COUNTIFS('График 1-4 кл'!J26:J42,'График 1-4 кл'!J26)&gt;1,"&lt;17 (ВПР, КР)","*")</f>
        <v>*</v>
      </c>
      <c r="P26" s="21" t="str">
        <f t="shared" si="145"/>
        <v>*</v>
      </c>
      <c r="Q26" s="21" t="str">
        <f t="shared" si="145"/>
        <v>*</v>
      </c>
      <c r="R26" s="21" t="str">
        <f t="shared" si="145"/>
        <v>*</v>
      </c>
      <c r="S26" s="21" t="str">
        <f t="shared" si="145"/>
        <v>*</v>
      </c>
      <c r="T26" s="21" t="str">
        <f t="shared" si="145"/>
        <v>*</v>
      </c>
      <c r="U26" s="22" t="str">
        <f>IF(OR(COUNTIFS('График 1-4 кл'!P26:P42,'График 1-4 кл'!P26)&gt;1,AND('График 1-4 кл'!P26='предметы'!$D$3,COUNTIFS('График 1-4 кл'!P26:P42,'предметы'!$D$12)&gt;0),AND('График 1-4 кл'!P26='предметы'!$D$12,COUNTIFS('График 1-4 кл'!P26:P42,'предметы'!$D$3)&gt;0),AND('График 1-4 кл'!P26='предметы'!$D$4,COUNTIFS('График 1-4 кл'!P26:P42,'предметы'!$D$13)&gt;0),AND('График 1-4 кл'!P26='предметы'!$D$13,COUNTIFS('График 1-4 кл'!P26:P42,'предметы'!$D$4)&gt;0),AND('График 1-4 кл'!P26='предметы'!$D$14,COUNTIFS('График 1-4 кл'!P26:P42,'предметы'!$D$5)&gt;0),AND('График 1-4 кл'!P26='предметы'!$D$5,COUNTIFS('График 1-4 кл'!P26:P42,'предметы'!$D$14)&gt;0),AND('График 1-4 кл'!P26='предметы'!$D$15,COUNTIFS('График 1-4 кл'!P26:P42,'предметы'!$D$6)&gt;0),AND('График 1-4 кл'!P26='предметы'!$D$6,COUNTIFS('График 1-4 кл'!P26:P42,'предметы'!$D$15)&gt;0),AND('График 1-4 кл'!P26='предметы'!$D$16,COUNTIFS('График 1-4 кл'!P26:P42,'предметы'!$D$7)&gt;0),AND('График 1-4 кл'!P26='предметы'!$D$7,COUNTIFS('График 1-4 кл'!P26:P42,'предметы'!$D$16)&gt;0),AND('График 1-4 кл'!P26='предметы'!$D$8,COUNTIFS('График 1-4 кл'!P26:P42,'предметы'!$D$10)&gt;0),AND('График 1-4 кл'!P26='предметы'!$D$10,COUNTIFS('График 1-4 кл'!P26:P42,'предметы'!$D$8)&gt;0),AND('График 1-4 кл'!P26='предметы'!$D$9,COUNTIFS('График 1-4 кл'!P26:P42,'предметы'!$D$11)&gt;0),AND('График 1-4 кл'!P26='предметы'!$D$11,COUNTIFS('График 1-4 кл'!P26:P42,'предметы'!$D$9)&gt;0)),"&lt;17 (ВПР, КР)","*")</f>
        <v>#REF!</v>
      </c>
      <c r="V26" s="22" t="str">
        <f>IF(OR(COUNTIFS('График 1-4 кл'!Q26:Q42,'График 1-4 кл'!Q26)&gt;1,AND('График 1-4 кл'!Q26='предметы'!$D$3,COUNTIFS('График 1-4 кл'!Q26:Q42,'предметы'!$D$12)&gt;0),AND('График 1-4 кл'!Q26='предметы'!$D$12,COUNTIFS('График 1-4 кл'!Q26:Q42,'предметы'!$D$3)&gt;0),AND('График 1-4 кл'!Q26='предметы'!$D$4,COUNTIFS('График 1-4 кл'!Q26:Q42,'предметы'!$D$13)&gt;0),AND('График 1-4 кл'!Q26='предметы'!$D$13,COUNTIFS('График 1-4 кл'!Q26:Q42,'предметы'!$D$4)&gt;0),AND('График 1-4 кл'!Q26='предметы'!$D$14,COUNTIFS('График 1-4 кл'!Q26:Q42,'предметы'!$D$5)&gt;0),AND('График 1-4 кл'!Q26='предметы'!$D$5,COUNTIFS('График 1-4 кл'!Q26:Q42,'предметы'!$D$14)&gt;0),AND('График 1-4 кл'!Q26='предметы'!$D$15,COUNTIFS('График 1-4 кл'!Q26:Q42,'предметы'!$D$6)&gt;0),AND('График 1-4 кл'!Q26='предметы'!$D$6,COUNTIFS('График 1-4 кл'!Q26:Q42,'предметы'!$D$15)&gt;0),AND('График 1-4 кл'!Q26='предметы'!$D$16,COUNTIFS('График 1-4 кл'!Q26:Q42,'предметы'!$D$7)&gt;0),AND('График 1-4 кл'!Q26='предметы'!$D$7,COUNTIFS('График 1-4 кл'!Q26:Q42,'предметы'!$D$16)&gt;0),AND('График 1-4 кл'!Q26='предметы'!$D$8,COUNTIFS('График 1-4 кл'!Q26:Q42,'предметы'!$D$10)&gt;0),AND('График 1-4 кл'!Q26='предметы'!$D$10,COUNTIFS('График 1-4 кл'!Q26:Q42,'предметы'!$D$8)&gt;0),AND('График 1-4 кл'!Q26='предметы'!$D$9,COUNTIFS('График 1-4 кл'!Q26:Q42,'предметы'!$D$11)&gt;0),AND('График 1-4 кл'!Q26='предметы'!$D$11,COUNTIFS('График 1-4 кл'!Q26:Q42,'предметы'!$D$9)&gt;0)),"&lt;17 (ВПР, КР)","*")</f>
        <v>#REF!</v>
      </c>
      <c r="W26" s="22" t="str">
        <f>IF(OR(COUNTIFS('График 1-4 кл'!R26:R42,'График 1-4 кл'!R26)&gt;1,AND('График 1-4 кл'!R26='предметы'!$D$3,COUNTIFS('График 1-4 кл'!R26:R42,'предметы'!$D$12)&gt;0),AND('График 1-4 кл'!R26='предметы'!$D$12,COUNTIFS('График 1-4 кл'!R26:R42,'предметы'!$D$3)&gt;0),AND('График 1-4 кл'!R26='предметы'!$D$4,COUNTIFS('График 1-4 кл'!R26:R42,'предметы'!$D$13)&gt;0),AND('График 1-4 кл'!R26='предметы'!$D$13,COUNTIFS('График 1-4 кл'!R26:R42,'предметы'!$D$4)&gt;0),AND('График 1-4 кл'!R26='предметы'!$D$14,COUNTIFS('График 1-4 кл'!R26:R42,'предметы'!$D$5)&gt;0),AND('График 1-4 кл'!R26='предметы'!$D$5,COUNTIFS('График 1-4 кл'!R26:R42,'предметы'!$D$14)&gt;0),AND('График 1-4 кл'!R26='предметы'!$D$15,COUNTIFS('График 1-4 кл'!R26:R42,'предметы'!$D$6)&gt;0),AND('График 1-4 кл'!R26='предметы'!$D$6,COUNTIFS('График 1-4 кл'!R26:R42,'предметы'!$D$15)&gt;0),AND('График 1-4 кл'!R26='предметы'!$D$16,COUNTIFS('График 1-4 кл'!R26:R42,'предметы'!$D$7)&gt;0),AND('График 1-4 кл'!R26='предметы'!$D$7,COUNTIFS('График 1-4 кл'!R26:R42,'предметы'!$D$16)&gt;0),AND('График 1-4 кл'!R26='предметы'!$D$8,COUNTIFS('График 1-4 кл'!R26:R42,'предметы'!$D$10)&gt;0),AND('График 1-4 кл'!R26='предметы'!$D$10,COUNTIFS('График 1-4 кл'!R26:R42,'предметы'!$D$8)&gt;0),AND('График 1-4 кл'!R26='предметы'!$D$9,COUNTIFS('График 1-4 кл'!R26:R42,'предметы'!$D$11)&gt;0),AND('График 1-4 кл'!R26='предметы'!$D$11,COUNTIFS('График 1-4 кл'!R26:R42,'предметы'!$D$9)&gt;0)),"&lt;17 (ВПР, КР)","*")</f>
        <v>#REF!</v>
      </c>
      <c r="X26" s="22" t="str">
        <f>IF(OR(COUNTIFS('График 1-4 кл'!S26:S42,'График 1-4 кл'!S26)&gt;1,AND('График 1-4 кл'!S26='предметы'!$D$3,COUNTIFS('График 1-4 кл'!S26:S42,'предметы'!$D$12)&gt;0),AND('График 1-4 кл'!S26='предметы'!$D$12,COUNTIFS('График 1-4 кл'!S26:S42,'предметы'!$D$3)&gt;0),AND('График 1-4 кл'!S26='предметы'!$D$4,COUNTIFS('График 1-4 кл'!S26:S42,'предметы'!$D$13)&gt;0),AND('График 1-4 кл'!S26='предметы'!$D$13,COUNTIFS('График 1-4 кл'!S26:S42,'предметы'!$D$4)&gt;0),AND('График 1-4 кл'!S26='предметы'!$D$14,COUNTIFS('График 1-4 кл'!S26:S42,'предметы'!$D$5)&gt;0),AND('График 1-4 кл'!S26='предметы'!$D$5,COUNTIFS('График 1-4 кл'!S26:S42,'предметы'!$D$14)&gt;0),AND('График 1-4 кл'!S26='предметы'!$D$15,COUNTIFS('График 1-4 кл'!S26:S42,'предметы'!$D$6)&gt;0),AND('График 1-4 кл'!S26='предметы'!$D$6,COUNTIFS('График 1-4 кл'!S26:S42,'предметы'!$D$15)&gt;0),AND('График 1-4 кл'!S26='предметы'!$D$16,COUNTIFS('График 1-4 кл'!S26:S42,'предметы'!$D$7)&gt;0),AND('График 1-4 кл'!S26='предметы'!$D$7,COUNTIFS('График 1-4 кл'!S26:S42,'предметы'!$D$16)&gt;0),AND('График 1-4 кл'!S26='предметы'!$D$8,COUNTIFS('График 1-4 кл'!S26:S42,'предметы'!$D$10)&gt;0),AND('График 1-4 кл'!S26='предметы'!$D$10,COUNTIFS('График 1-4 кл'!S26:S42,'предметы'!$D$8)&gt;0),AND('График 1-4 кл'!S26='предметы'!$D$9,COUNTIFS('График 1-4 кл'!S26:S42,'предметы'!$D$11)&gt;0),AND('График 1-4 кл'!S26='предметы'!$D$11,COUNTIFS('График 1-4 кл'!S26:S42,'предметы'!$D$9)&gt;0)),"&lt;17 (ВПР, КР)","*")</f>
        <v>#REF!</v>
      </c>
      <c r="Y26" s="22" t="str">
        <f>IF(OR(COUNTIFS('График 1-4 кл'!T26:T42,'График 1-4 кл'!T26)&gt;1,AND('График 1-4 кл'!T26='предметы'!$D$3,COUNTIFS('График 1-4 кл'!T26:T42,'предметы'!$D$12)&gt;0),AND('График 1-4 кл'!T26='предметы'!$D$12,COUNTIFS('График 1-4 кл'!T26:T42,'предметы'!$D$3)&gt;0),AND('График 1-4 кл'!T26='предметы'!$D$4,COUNTIFS('График 1-4 кл'!T26:T42,'предметы'!$D$13)&gt;0),AND('График 1-4 кл'!T26='предметы'!$D$13,COUNTIFS('График 1-4 кл'!T26:T42,'предметы'!$D$4)&gt;0),AND('График 1-4 кл'!T26='предметы'!$D$14,COUNTIFS('График 1-4 кл'!T26:T42,'предметы'!$D$5)&gt;0),AND('График 1-4 кл'!T26='предметы'!$D$5,COUNTIFS('График 1-4 кл'!T26:T42,'предметы'!$D$14)&gt;0),AND('График 1-4 кл'!T26='предметы'!$D$15,COUNTIFS('График 1-4 кл'!T26:T42,'предметы'!$D$6)&gt;0),AND('График 1-4 кл'!T26='предметы'!$D$6,COUNTIFS('График 1-4 кл'!T26:T42,'предметы'!$D$15)&gt;0),AND('График 1-4 кл'!T26='предметы'!$D$16,COUNTIFS('График 1-4 кл'!T26:T42,'предметы'!$D$7)&gt;0),AND('График 1-4 кл'!T26='предметы'!$D$7,COUNTIFS('График 1-4 кл'!T26:T42,'предметы'!$D$16)&gt;0),AND('График 1-4 кл'!T26='предметы'!$D$8,COUNTIFS('График 1-4 кл'!T26:T42,'предметы'!$D$10)&gt;0),AND('График 1-4 кл'!T26='предметы'!$D$10,COUNTIFS('График 1-4 кл'!T26:T42,'предметы'!$D$8)&gt;0),AND('График 1-4 кл'!T26='предметы'!$D$9,COUNTIFS('График 1-4 кл'!T26:T42,'предметы'!$D$11)&gt;0),AND('График 1-4 кл'!T26='предметы'!$D$11,COUNTIFS('График 1-4 кл'!T26:T42,'предметы'!$D$9)&gt;0)),"&lt;17 (ВПР, КР)","*")</f>
        <v>#REF!</v>
      </c>
      <c r="Z26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6" s="21" t="str">
        <f t="shared" ref="AY26:BD26" si="146">IF(COUNTIFS(#REF!,#REF!)&gt;1,"&lt;17 (ВПР, КР)","*")</f>
        <v>*</v>
      </c>
      <c r="AZ26" s="21" t="str">
        <f t="shared" si="146"/>
        <v>*</v>
      </c>
      <c r="BA26" s="21" t="str">
        <f t="shared" si="146"/>
        <v>*</v>
      </c>
      <c r="BB26" s="21" t="str">
        <f t="shared" si="146"/>
        <v>*</v>
      </c>
      <c r="BC26" s="21" t="str">
        <f t="shared" si="146"/>
        <v>*</v>
      </c>
      <c r="BD26" s="21" t="str">
        <f t="shared" si="146"/>
        <v>*</v>
      </c>
      <c r="BE2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6" s="21" t="str">
        <f t="shared" ref="BK26:BP26" si="147">IF(COUNTIFS(#REF!,#REF!)&gt;1,"&lt;17 (ВПР, КР)","*")</f>
        <v>*</v>
      </c>
      <c r="BL26" s="21" t="str">
        <f t="shared" si="147"/>
        <v>*</v>
      </c>
      <c r="BM26" s="21" t="str">
        <f t="shared" si="147"/>
        <v>*</v>
      </c>
      <c r="BN26" s="21" t="str">
        <f t="shared" si="147"/>
        <v>*</v>
      </c>
      <c r="BO26" s="21" t="str">
        <f t="shared" si="147"/>
        <v>*</v>
      </c>
      <c r="BP26" s="21" t="str">
        <f t="shared" si="147"/>
        <v>*</v>
      </c>
    </row>
    <row r="27" ht="12.75" customHeight="1">
      <c r="A27" s="29">
        <v>46287.0</v>
      </c>
      <c r="B27" s="18" t="s">
        <v>55</v>
      </c>
      <c r="C27" s="21" t="str">
        <f t="shared" ref="C27:E27" si="148">IF(COUNTIFS('График 1-4 кл'!C27:C43,'График 1-4 кл'!C27)&gt;1,"&lt;17 (ВПР, КР)","*")</f>
        <v>*</v>
      </c>
      <c r="D27" s="21" t="str">
        <f t="shared" si="148"/>
        <v>*</v>
      </c>
      <c r="E27" s="21" t="str">
        <f t="shared" si="148"/>
        <v>*</v>
      </c>
      <c r="F27" s="21" t="str">
        <f t="shared" ref="F27:H27" si="149">IF(COUNTIFS(#REF!,#REF!)&gt;1,"&lt;17 (ВПР, КР)","*")</f>
        <v>*</v>
      </c>
      <c r="G27" s="21" t="str">
        <f t="shared" si="149"/>
        <v>*</v>
      </c>
      <c r="H27" s="21" t="str">
        <f t="shared" si="149"/>
        <v>*</v>
      </c>
      <c r="I27" s="22" t="str">
        <f t="shared" ref="I27:L27" si="150">IF(COUNTIFS('График 1-4 кл'!F27:F43,'График 1-4 кл'!F27)&gt;1,"&lt;17 (ВПР, КР)","*")</f>
        <v>*</v>
      </c>
      <c r="J27" s="22" t="str">
        <f t="shared" si="150"/>
        <v>*</v>
      </c>
      <c r="K27" s="22" t="str">
        <f t="shared" si="150"/>
        <v>*</v>
      </c>
      <c r="L27" s="22" t="str">
        <f t="shared" si="150"/>
        <v>*</v>
      </c>
      <c r="M27" s="22" t="str">
        <f t="shared" ref="M27:N27" si="151">IF(COUNTIFS(#REF!,#REF!)&gt;1,"&lt;17 (ВПР, КР)","*")</f>
        <v>*</v>
      </c>
      <c r="N27" s="22" t="str">
        <f t="shared" si="151"/>
        <v>*</v>
      </c>
      <c r="O27" s="21" t="str">
        <f t="shared" ref="O27:T27" si="152">IF(COUNTIFS('График 1-4 кл'!J27:J43,'График 1-4 кл'!J27)&gt;1,"&lt;17 (ВПР, КР)","*")</f>
        <v>*</v>
      </c>
      <c r="P27" s="21" t="str">
        <f t="shared" si="152"/>
        <v>*</v>
      </c>
      <c r="Q27" s="21" t="str">
        <f t="shared" si="152"/>
        <v>*</v>
      </c>
      <c r="R27" s="21" t="str">
        <f t="shared" si="152"/>
        <v>*</v>
      </c>
      <c r="S27" s="21" t="str">
        <f t="shared" si="152"/>
        <v>*</v>
      </c>
      <c r="T27" s="21" t="str">
        <f t="shared" si="152"/>
        <v>*</v>
      </c>
      <c r="U27" s="22" t="str">
        <f>IF(OR(COUNTIFS('График 1-4 кл'!P27:P43,'График 1-4 кл'!P27)&gt;1,AND('График 1-4 кл'!P27='предметы'!$D$3,COUNTIFS('График 1-4 кл'!P27:P43,'предметы'!$D$12)&gt;0),AND('График 1-4 кл'!P27='предметы'!$D$12,COUNTIFS('График 1-4 кл'!P27:P43,'предметы'!$D$3)&gt;0),AND('График 1-4 кл'!P27='предметы'!$D$4,COUNTIFS('График 1-4 кл'!P27:P43,'предметы'!$D$13)&gt;0),AND('График 1-4 кл'!P27='предметы'!$D$13,COUNTIFS('График 1-4 кл'!P27:P43,'предметы'!$D$4)&gt;0),AND('График 1-4 кл'!P27='предметы'!$D$14,COUNTIFS('График 1-4 кл'!P27:P43,'предметы'!$D$5)&gt;0),AND('График 1-4 кл'!P27='предметы'!$D$5,COUNTIFS('График 1-4 кл'!P27:P43,'предметы'!$D$14)&gt;0),AND('График 1-4 кл'!P27='предметы'!$D$15,COUNTIFS('График 1-4 кл'!P27:P43,'предметы'!$D$6)&gt;0),AND('График 1-4 кл'!P27='предметы'!$D$6,COUNTIFS('График 1-4 кл'!P27:P43,'предметы'!$D$15)&gt;0),AND('График 1-4 кл'!P27='предметы'!$D$16,COUNTIFS('График 1-4 кл'!P27:P43,'предметы'!$D$7)&gt;0),AND('График 1-4 кл'!P27='предметы'!$D$7,COUNTIFS('График 1-4 кл'!P27:P43,'предметы'!$D$16)&gt;0),AND('График 1-4 кл'!P27='предметы'!$D$8,COUNTIFS('График 1-4 кл'!P27:P43,'предметы'!$D$10)&gt;0),AND('График 1-4 кл'!P27='предметы'!$D$10,COUNTIFS('График 1-4 кл'!P27:P43,'предметы'!$D$8)&gt;0),AND('График 1-4 кл'!P27='предметы'!$D$9,COUNTIFS('График 1-4 кл'!P27:P43,'предметы'!$D$11)&gt;0),AND('График 1-4 кл'!P27='предметы'!$D$11,COUNTIFS('График 1-4 кл'!P27:P43,'предметы'!$D$9)&gt;0)),"&lt;17 (ВПР, КР)","*")</f>
        <v>#REF!</v>
      </c>
      <c r="V27" s="22" t="str">
        <f>IF(OR(COUNTIFS('График 1-4 кл'!Q27:Q43,'График 1-4 кл'!Q27)&gt;1,AND('График 1-4 кл'!Q27='предметы'!$D$3,COUNTIFS('График 1-4 кл'!Q27:Q43,'предметы'!$D$12)&gt;0),AND('График 1-4 кл'!Q27='предметы'!$D$12,COUNTIFS('График 1-4 кл'!Q27:Q43,'предметы'!$D$3)&gt;0),AND('График 1-4 кл'!Q27='предметы'!$D$4,COUNTIFS('График 1-4 кл'!Q27:Q43,'предметы'!$D$13)&gt;0),AND('График 1-4 кл'!Q27='предметы'!$D$13,COUNTIFS('График 1-4 кл'!Q27:Q43,'предметы'!$D$4)&gt;0),AND('График 1-4 кл'!Q27='предметы'!$D$14,COUNTIFS('График 1-4 кл'!Q27:Q43,'предметы'!$D$5)&gt;0),AND('График 1-4 кл'!Q27='предметы'!$D$5,COUNTIFS('График 1-4 кл'!Q27:Q43,'предметы'!$D$14)&gt;0),AND('График 1-4 кл'!Q27='предметы'!$D$15,COUNTIFS('График 1-4 кл'!Q27:Q43,'предметы'!$D$6)&gt;0),AND('График 1-4 кл'!Q27='предметы'!$D$6,COUNTIFS('График 1-4 кл'!Q27:Q43,'предметы'!$D$15)&gt;0),AND('График 1-4 кл'!Q27='предметы'!$D$16,COUNTIFS('График 1-4 кл'!Q27:Q43,'предметы'!$D$7)&gt;0),AND('График 1-4 кл'!Q27='предметы'!$D$7,COUNTIFS('График 1-4 кл'!Q27:Q43,'предметы'!$D$16)&gt;0),AND('График 1-4 кл'!Q27='предметы'!$D$8,COUNTIFS('График 1-4 кл'!Q27:Q43,'предметы'!$D$10)&gt;0),AND('График 1-4 кл'!Q27='предметы'!$D$10,COUNTIFS('График 1-4 кл'!Q27:Q43,'предметы'!$D$8)&gt;0),AND('График 1-4 кл'!Q27='предметы'!$D$9,COUNTIFS('График 1-4 кл'!Q27:Q43,'предметы'!$D$11)&gt;0),AND('График 1-4 кл'!Q27='предметы'!$D$11,COUNTIFS('График 1-4 кл'!Q27:Q43,'предметы'!$D$9)&gt;0)),"&lt;17 (ВПР, КР)","*")</f>
        <v>#REF!</v>
      </c>
      <c r="W27" s="22" t="str">
        <f>IF(OR(COUNTIFS('График 1-4 кл'!R27:R43,'График 1-4 кл'!R27)&gt;1,AND('График 1-4 кл'!R27='предметы'!$D$3,COUNTIFS('График 1-4 кл'!R27:R43,'предметы'!$D$12)&gt;0),AND('График 1-4 кл'!R27='предметы'!$D$12,COUNTIFS('График 1-4 кл'!R27:R43,'предметы'!$D$3)&gt;0),AND('График 1-4 кл'!R27='предметы'!$D$4,COUNTIFS('График 1-4 кл'!R27:R43,'предметы'!$D$13)&gt;0),AND('График 1-4 кл'!R27='предметы'!$D$13,COUNTIFS('График 1-4 кл'!R27:R43,'предметы'!$D$4)&gt;0),AND('График 1-4 кл'!R27='предметы'!$D$14,COUNTIFS('График 1-4 кл'!R27:R43,'предметы'!$D$5)&gt;0),AND('График 1-4 кл'!R27='предметы'!$D$5,COUNTIFS('График 1-4 кл'!R27:R43,'предметы'!$D$14)&gt;0),AND('График 1-4 кл'!R27='предметы'!$D$15,COUNTIFS('График 1-4 кл'!R27:R43,'предметы'!$D$6)&gt;0),AND('График 1-4 кл'!R27='предметы'!$D$6,COUNTIFS('График 1-4 кл'!R27:R43,'предметы'!$D$15)&gt;0),AND('График 1-4 кл'!R27='предметы'!$D$16,COUNTIFS('График 1-4 кл'!R27:R43,'предметы'!$D$7)&gt;0),AND('График 1-4 кл'!R27='предметы'!$D$7,COUNTIFS('График 1-4 кл'!R27:R43,'предметы'!$D$16)&gt;0),AND('График 1-4 кл'!R27='предметы'!$D$8,COUNTIFS('График 1-4 кл'!R27:R43,'предметы'!$D$10)&gt;0),AND('График 1-4 кл'!R27='предметы'!$D$10,COUNTIFS('График 1-4 кл'!R27:R43,'предметы'!$D$8)&gt;0),AND('График 1-4 кл'!R27='предметы'!$D$9,COUNTIFS('График 1-4 кл'!R27:R43,'предметы'!$D$11)&gt;0),AND('График 1-4 кл'!R27='предметы'!$D$11,COUNTIFS('График 1-4 кл'!R27:R43,'предметы'!$D$9)&gt;0)),"&lt;17 (ВПР, КР)","*")</f>
        <v>#REF!</v>
      </c>
      <c r="X27" s="22" t="str">
        <f>IF(OR(COUNTIFS('График 1-4 кл'!S27:S43,'График 1-4 кл'!S27)&gt;1,AND('График 1-4 кл'!S27='предметы'!$D$3,COUNTIFS('График 1-4 кл'!S27:S43,'предметы'!$D$12)&gt;0),AND('График 1-4 кл'!S27='предметы'!$D$12,COUNTIFS('График 1-4 кл'!S27:S43,'предметы'!$D$3)&gt;0),AND('График 1-4 кл'!S27='предметы'!$D$4,COUNTIFS('График 1-4 кл'!S27:S43,'предметы'!$D$13)&gt;0),AND('График 1-4 кл'!S27='предметы'!$D$13,COUNTIFS('График 1-4 кл'!S27:S43,'предметы'!$D$4)&gt;0),AND('График 1-4 кл'!S27='предметы'!$D$14,COUNTIFS('График 1-4 кл'!S27:S43,'предметы'!$D$5)&gt;0),AND('График 1-4 кл'!S27='предметы'!$D$5,COUNTIFS('График 1-4 кл'!S27:S43,'предметы'!$D$14)&gt;0),AND('График 1-4 кл'!S27='предметы'!$D$15,COUNTIFS('График 1-4 кл'!S27:S43,'предметы'!$D$6)&gt;0),AND('График 1-4 кл'!S27='предметы'!$D$6,COUNTIFS('График 1-4 кл'!S27:S43,'предметы'!$D$15)&gt;0),AND('График 1-4 кл'!S27='предметы'!$D$16,COUNTIFS('График 1-4 кл'!S27:S43,'предметы'!$D$7)&gt;0),AND('График 1-4 кл'!S27='предметы'!$D$7,COUNTIFS('График 1-4 кл'!S27:S43,'предметы'!$D$16)&gt;0),AND('График 1-4 кл'!S27='предметы'!$D$8,COUNTIFS('График 1-4 кл'!S27:S43,'предметы'!$D$10)&gt;0),AND('График 1-4 кл'!S27='предметы'!$D$10,COUNTIFS('График 1-4 кл'!S27:S43,'предметы'!$D$8)&gt;0),AND('График 1-4 кл'!S27='предметы'!$D$9,COUNTIFS('График 1-4 кл'!S27:S43,'предметы'!$D$11)&gt;0),AND('График 1-4 кл'!S27='предметы'!$D$11,COUNTIFS('График 1-4 кл'!S27:S43,'предметы'!$D$9)&gt;0)),"&lt;17 (ВПР, КР)","*")</f>
        <v>#REF!</v>
      </c>
      <c r="Y27" s="22" t="str">
        <f>IF(OR(COUNTIFS('График 1-4 кл'!T27:T43,'График 1-4 кл'!T27)&gt;1,AND('График 1-4 кл'!T27='предметы'!$D$3,COUNTIFS('График 1-4 кл'!T27:T43,'предметы'!$D$12)&gt;0),AND('График 1-4 кл'!T27='предметы'!$D$12,COUNTIFS('График 1-4 кл'!T27:T43,'предметы'!$D$3)&gt;0),AND('График 1-4 кл'!T27='предметы'!$D$4,COUNTIFS('График 1-4 кл'!T27:T43,'предметы'!$D$13)&gt;0),AND('График 1-4 кл'!T27='предметы'!$D$13,COUNTIFS('График 1-4 кл'!T27:T43,'предметы'!$D$4)&gt;0),AND('График 1-4 кл'!T27='предметы'!$D$14,COUNTIFS('График 1-4 кл'!T27:T43,'предметы'!$D$5)&gt;0),AND('График 1-4 кл'!T27='предметы'!$D$5,COUNTIFS('График 1-4 кл'!T27:T43,'предметы'!$D$14)&gt;0),AND('График 1-4 кл'!T27='предметы'!$D$15,COUNTIFS('График 1-4 кл'!T27:T43,'предметы'!$D$6)&gt;0),AND('График 1-4 кл'!T27='предметы'!$D$6,COUNTIFS('График 1-4 кл'!T27:T43,'предметы'!$D$15)&gt;0),AND('График 1-4 кл'!T27='предметы'!$D$16,COUNTIFS('График 1-4 кл'!T27:T43,'предметы'!$D$7)&gt;0),AND('График 1-4 кл'!T27='предметы'!$D$7,COUNTIFS('График 1-4 кл'!T27:T43,'предметы'!$D$16)&gt;0),AND('График 1-4 кл'!T27='предметы'!$D$8,COUNTIFS('График 1-4 кл'!T27:T43,'предметы'!$D$10)&gt;0),AND('График 1-4 кл'!T27='предметы'!$D$10,COUNTIFS('График 1-4 кл'!T27:T43,'предметы'!$D$8)&gt;0),AND('График 1-4 кл'!T27='предметы'!$D$9,COUNTIFS('График 1-4 кл'!T27:T43,'предметы'!$D$11)&gt;0),AND('График 1-4 кл'!T27='предметы'!$D$11,COUNTIFS('График 1-4 кл'!T27:T43,'предметы'!$D$9)&gt;0)),"&lt;17 (ВПР, КР)","*")</f>
        <v>#REF!</v>
      </c>
      <c r="Z27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7" s="21" t="str">
        <f t="shared" ref="AY27:BD27" si="153">IF(COUNTIFS(#REF!,#REF!)&gt;1,"&lt;17 (ВПР, КР)","*")</f>
        <v>*</v>
      </c>
      <c r="AZ27" s="21" t="str">
        <f t="shared" si="153"/>
        <v>*</v>
      </c>
      <c r="BA27" s="21" t="str">
        <f t="shared" si="153"/>
        <v>*</v>
      </c>
      <c r="BB27" s="21" t="str">
        <f t="shared" si="153"/>
        <v>*</v>
      </c>
      <c r="BC27" s="21" t="str">
        <f t="shared" si="153"/>
        <v>*</v>
      </c>
      <c r="BD27" s="21" t="str">
        <f t="shared" si="153"/>
        <v>*</v>
      </c>
      <c r="BE2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7" s="21" t="str">
        <f t="shared" ref="BK27:BP27" si="154">IF(COUNTIFS(#REF!,#REF!)&gt;1,"&lt;17 (ВПР, КР)","*")</f>
        <v>*</v>
      </c>
      <c r="BL27" s="21" t="str">
        <f t="shared" si="154"/>
        <v>*</v>
      </c>
      <c r="BM27" s="21" t="str">
        <f t="shared" si="154"/>
        <v>*</v>
      </c>
      <c r="BN27" s="21" t="str">
        <f t="shared" si="154"/>
        <v>*</v>
      </c>
      <c r="BO27" s="21" t="str">
        <f t="shared" si="154"/>
        <v>*</v>
      </c>
      <c r="BP27" s="21" t="str">
        <f t="shared" si="154"/>
        <v>*</v>
      </c>
    </row>
    <row r="28" ht="12.75" customHeight="1">
      <c r="A28" s="29">
        <v>46288.0</v>
      </c>
      <c r="B28" s="18" t="s">
        <v>65</v>
      </c>
      <c r="C28" s="21" t="str">
        <f t="shared" ref="C28:E28" si="155">IF(COUNTIFS('График 1-4 кл'!C28:C44,'График 1-4 кл'!C28)&gt;1,"&lt;17 (ВПР, КР)","*")</f>
        <v>*</v>
      </c>
      <c r="D28" s="21" t="str">
        <f t="shared" si="155"/>
        <v>*</v>
      </c>
      <c r="E28" s="21" t="str">
        <f t="shared" si="155"/>
        <v>*</v>
      </c>
      <c r="F28" s="21" t="str">
        <f t="shared" ref="F28:H28" si="156">IF(COUNTIFS(#REF!,#REF!)&gt;1,"&lt;17 (ВПР, КР)","*")</f>
        <v>*</v>
      </c>
      <c r="G28" s="21" t="str">
        <f t="shared" si="156"/>
        <v>*</v>
      </c>
      <c r="H28" s="21" t="str">
        <f t="shared" si="156"/>
        <v>*</v>
      </c>
      <c r="I28" s="22" t="str">
        <f t="shared" ref="I28:L28" si="157">IF(COUNTIFS('График 1-4 кл'!F28:F44,'График 1-4 кл'!F28)&gt;1,"&lt;17 (ВПР, КР)","*")</f>
        <v>*</v>
      </c>
      <c r="J28" s="22" t="str">
        <f t="shared" si="157"/>
        <v>*</v>
      </c>
      <c r="K28" s="22" t="str">
        <f t="shared" si="157"/>
        <v>*</v>
      </c>
      <c r="L28" s="22" t="str">
        <f t="shared" si="157"/>
        <v>*</v>
      </c>
      <c r="M28" s="22" t="str">
        <f t="shared" ref="M28:N28" si="158">IF(COUNTIFS(#REF!,#REF!)&gt;1,"&lt;17 (ВПР, КР)","*")</f>
        <v>*</v>
      </c>
      <c r="N28" s="22" t="str">
        <f t="shared" si="158"/>
        <v>*</v>
      </c>
      <c r="O28" s="21" t="str">
        <f t="shared" ref="O28:T28" si="159">IF(COUNTIFS('График 1-4 кл'!J28:J44,'График 1-4 кл'!J28)&gt;1,"&lt;17 (ВПР, КР)","*")</f>
        <v>*</v>
      </c>
      <c r="P28" s="21" t="str">
        <f t="shared" si="159"/>
        <v>*</v>
      </c>
      <c r="Q28" s="21" t="str">
        <f t="shared" si="159"/>
        <v>*</v>
      </c>
      <c r="R28" s="21" t="str">
        <f t="shared" si="159"/>
        <v>*</v>
      </c>
      <c r="S28" s="21" t="str">
        <f t="shared" si="159"/>
        <v>*</v>
      </c>
      <c r="T28" s="21" t="str">
        <f t="shared" si="159"/>
        <v>*</v>
      </c>
      <c r="U28" s="22" t="str">
        <f>IF(OR(COUNTIFS('График 1-4 кл'!P28:P44,'График 1-4 кл'!P28)&gt;1,AND('График 1-4 кл'!P28='предметы'!$D$3,COUNTIFS('График 1-4 кл'!P28:P44,'предметы'!$D$12)&gt;0),AND('График 1-4 кл'!P28='предметы'!$D$12,COUNTIFS('График 1-4 кл'!P28:P44,'предметы'!$D$3)&gt;0),AND('График 1-4 кл'!P28='предметы'!$D$4,COUNTIFS('График 1-4 кл'!P28:P44,'предметы'!$D$13)&gt;0),AND('График 1-4 кл'!P28='предметы'!$D$13,COUNTIFS('График 1-4 кл'!P28:P44,'предметы'!$D$4)&gt;0),AND('График 1-4 кл'!P28='предметы'!$D$14,COUNTIFS('График 1-4 кл'!P28:P44,'предметы'!$D$5)&gt;0),AND('График 1-4 кл'!P28='предметы'!$D$5,COUNTIFS('График 1-4 кл'!P28:P44,'предметы'!$D$14)&gt;0),AND('График 1-4 кл'!P28='предметы'!$D$15,COUNTIFS('График 1-4 кл'!P28:P44,'предметы'!$D$6)&gt;0),AND('График 1-4 кл'!P28='предметы'!$D$6,COUNTIFS('График 1-4 кл'!P28:P44,'предметы'!$D$15)&gt;0),AND('График 1-4 кл'!P28='предметы'!$D$16,COUNTIFS('График 1-4 кл'!P28:P44,'предметы'!$D$7)&gt;0),AND('График 1-4 кл'!P28='предметы'!$D$7,COUNTIFS('График 1-4 кл'!P28:P44,'предметы'!$D$16)&gt;0),AND('График 1-4 кл'!P28='предметы'!$D$8,COUNTIFS('График 1-4 кл'!P28:P44,'предметы'!$D$10)&gt;0),AND('График 1-4 кл'!P28='предметы'!$D$10,COUNTIFS('График 1-4 кл'!P28:P44,'предметы'!$D$8)&gt;0),AND('График 1-4 кл'!P28='предметы'!$D$9,COUNTIFS('График 1-4 кл'!P28:P44,'предметы'!$D$11)&gt;0),AND('График 1-4 кл'!P28='предметы'!$D$11,COUNTIFS('График 1-4 кл'!P28:P44,'предметы'!$D$9)&gt;0)),"&lt;17 (ВПР, КР)","*")</f>
        <v>#REF!</v>
      </c>
      <c r="V28" s="22" t="str">
        <f>IF(OR(COUNTIFS('График 1-4 кл'!Q28:Q44,'График 1-4 кл'!Q28)&gt;1,AND('График 1-4 кл'!Q28='предметы'!$D$3,COUNTIFS('График 1-4 кл'!Q28:Q44,'предметы'!$D$12)&gt;0),AND('График 1-4 кл'!Q28='предметы'!$D$12,COUNTIFS('График 1-4 кл'!Q28:Q44,'предметы'!$D$3)&gt;0),AND('График 1-4 кл'!Q28='предметы'!$D$4,COUNTIFS('График 1-4 кл'!Q28:Q44,'предметы'!$D$13)&gt;0),AND('График 1-4 кл'!Q28='предметы'!$D$13,COUNTIFS('График 1-4 кл'!Q28:Q44,'предметы'!$D$4)&gt;0),AND('График 1-4 кл'!Q28='предметы'!$D$14,COUNTIFS('График 1-4 кл'!Q28:Q44,'предметы'!$D$5)&gt;0),AND('График 1-4 кл'!Q28='предметы'!$D$5,COUNTIFS('График 1-4 кл'!Q28:Q44,'предметы'!$D$14)&gt;0),AND('График 1-4 кл'!Q28='предметы'!$D$15,COUNTIFS('График 1-4 кл'!Q28:Q44,'предметы'!$D$6)&gt;0),AND('График 1-4 кл'!Q28='предметы'!$D$6,COUNTIFS('График 1-4 кл'!Q28:Q44,'предметы'!$D$15)&gt;0),AND('График 1-4 кл'!Q28='предметы'!$D$16,COUNTIFS('График 1-4 кл'!Q28:Q44,'предметы'!$D$7)&gt;0),AND('График 1-4 кл'!Q28='предметы'!$D$7,COUNTIFS('График 1-4 кл'!Q28:Q44,'предметы'!$D$16)&gt;0),AND('График 1-4 кл'!Q28='предметы'!$D$8,COUNTIFS('График 1-4 кл'!Q28:Q44,'предметы'!$D$10)&gt;0),AND('График 1-4 кл'!Q28='предметы'!$D$10,COUNTIFS('График 1-4 кл'!Q28:Q44,'предметы'!$D$8)&gt;0),AND('График 1-4 кл'!Q28='предметы'!$D$9,COUNTIFS('График 1-4 кл'!Q28:Q44,'предметы'!$D$11)&gt;0),AND('График 1-4 кл'!Q28='предметы'!$D$11,COUNTIFS('График 1-4 кл'!Q28:Q44,'предметы'!$D$9)&gt;0)),"&lt;17 (ВПР, КР)","*")</f>
        <v>#REF!</v>
      </c>
      <c r="W28" s="22" t="str">
        <f>IF(OR(COUNTIFS('График 1-4 кл'!R28:R44,'График 1-4 кл'!R28)&gt;1,AND('График 1-4 кл'!R28='предметы'!$D$3,COUNTIFS('График 1-4 кл'!R28:R44,'предметы'!$D$12)&gt;0),AND('График 1-4 кл'!R28='предметы'!$D$12,COUNTIFS('График 1-4 кл'!R28:R44,'предметы'!$D$3)&gt;0),AND('График 1-4 кл'!R28='предметы'!$D$4,COUNTIFS('График 1-4 кл'!R28:R44,'предметы'!$D$13)&gt;0),AND('График 1-4 кл'!R28='предметы'!$D$13,COUNTIFS('График 1-4 кл'!R28:R44,'предметы'!$D$4)&gt;0),AND('График 1-4 кл'!R28='предметы'!$D$14,COUNTIFS('График 1-4 кл'!R28:R44,'предметы'!$D$5)&gt;0),AND('График 1-4 кл'!R28='предметы'!$D$5,COUNTIFS('График 1-4 кл'!R28:R44,'предметы'!$D$14)&gt;0),AND('График 1-4 кл'!R28='предметы'!$D$15,COUNTIFS('График 1-4 кл'!R28:R44,'предметы'!$D$6)&gt;0),AND('График 1-4 кл'!R28='предметы'!$D$6,COUNTIFS('График 1-4 кл'!R28:R44,'предметы'!$D$15)&gt;0),AND('График 1-4 кл'!R28='предметы'!$D$16,COUNTIFS('График 1-4 кл'!R28:R44,'предметы'!$D$7)&gt;0),AND('График 1-4 кл'!R28='предметы'!$D$7,COUNTIFS('График 1-4 кл'!R28:R44,'предметы'!$D$16)&gt;0),AND('График 1-4 кл'!R28='предметы'!$D$8,COUNTIFS('График 1-4 кл'!R28:R44,'предметы'!$D$10)&gt;0),AND('График 1-4 кл'!R28='предметы'!$D$10,COUNTIFS('График 1-4 кл'!R28:R44,'предметы'!$D$8)&gt;0),AND('График 1-4 кл'!R28='предметы'!$D$9,COUNTIFS('График 1-4 кл'!R28:R44,'предметы'!$D$11)&gt;0),AND('График 1-4 кл'!R28='предметы'!$D$11,COUNTIFS('График 1-4 кл'!R28:R44,'предметы'!$D$9)&gt;0)),"&lt;17 (ВПР, КР)","*")</f>
        <v>#REF!</v>
      </c>
      <c r="X28" s="22" t="str">
        <f>IF(OR(COUNTIFS('График 1-4 кл'!S28:S44,'График 1-4 кл'!S28)&gt;1,AND('График 1-4 кл'!S28='предметы'!$D$3,COUNTIFS('График 1-4 кл'!S28:S44,'предметы'!$D$12)&gt;0),AND('График 1-4 кл'!S28='предметы'!$D$12,COUNTIFS('График 1-4 кл'!S28:S44,'предметы'!$D$3)&gt;0),AND('График 1-4 кл'!S28='предметы'!$D$4,COUNTIFS('График 1-4 кл'!S28:S44,'предметы'!$D$13)&gt;0),AND('График 1-4 кл'!S28='предметы'!$D$13,COUNTIFS('График 1-4 кл'!S28:S44,'предметы'!$D$4)&gt;0),AND('График 1-4 кл'!S28='предметы'!$D$14,COUNTIFS('График 1-4 кл'!S28:S44,'предметы'!$D$5)&gt;0),AND('График 1-4 кл'!S28='предметы'!$D$5,COUNTIFS('График 1-4 кл'!S28:S44,'предметы'!$D$14)&gt;0),AND('График 1-4 кл'!S28='предметы'!$D$15,COUNTIFS('График 1-4 кл'!S28:S44,'предметы'!$D$6)&gt;0),AND('График 1-4 кл'!S28='предметы'!$D$6,COUNTIFS('График 1-4 кл'!S28:S44,'предметы'!$D$15)&gt;0),AND('График 1-4 кл'!S28='предметы'!$D$16,COUNTIFS('График 1-4 кл'!S28:S44,'предметы'!$D$7)&gt;0),AND('График 1-4 кл'!S28='предметы'!$D$7,COUNTIFS('График 1-4 кл'!S28:S44,'предметы'!$D$16)&gt;0),AND('График 1-4 кл'!S28='предметы'!$D$8,COUNTIFS('График 1-4 кл'!S28:S44,'предметы'!$D$10)&gt;0),AND('График 1-4 кл'!S28='предметы'!$D$10,COUNTIFS('График 1-4 кл'!S28:S44,'предметы'!$D$8)&gt;0),AND('График 1-4 кл'!S28='предметы'!$D$9,COUNTIFS('График 1-4 кл'!S28:S44,'предметы'!$D$11)&gt;0),AND('График 1-4 кл'!S28='предметы'!$D$11,COUNTIFS('График 1-4 кл'!S28:S44,'предметы'!$D$9)&gt;0)),"&lt;17 (ВПР, КР)","*")</f>
        <v>#REF!</v>
      </c>
      <c r="Y28" s="22" t="str">
        <f>IF(OR(COUNTIFS('График 1-4 кл'!T28:T44,'График 1-4 кл'!T28)&gt;1,AND('График 1-4 кл'!T28='предметы'!$D$3,COUNTIFS('График 1-4 кл'!T28:T44,'предметы'!$D$12)&gt;0),AND('График 1-4 кл'!T28='предметы'!$D$12,COUNTIFS('График 1-4 кл'!T28:T44,'предметы'!$D$3)&gt;0),AND('График 1-4 кл'!T28='предметы'!$D$4,COUNTIFS('График 1-4 кл'!T28:T44,'предметы'!$D$13)&gt;0),AND('График 1-4 кл'!T28='предметы'!$D$13,COUNTIFS('График 1-4 кл'!T28:T44,'предметы'!$D$4)&gt;0),AND('График 1-4 кл'!T28='предметы'!$D$14,COUNTIFS('График 1-4 кл'!T28:T44,'предметы'!$D$5)&gt;0),AND('График 1-4 кл'!T28='предметы'!$D$5,COUNTIFS('График 1-4 кл'!T28:T44,'предметы'!$D$14)&gt;0),AND('График 1-4 кл'!T28='предметы'!$D$15,COUNTIFS('График 1-4 кл'!T28:T44,'предметы'!$D$6)&gt;0),AND('График 1-4 кл'!T28='предметы'!$D$6,COUNTIFS('График 1-4 кл'!T28:T44,'предметы'!$D$15)&gt;0),AND('График 1-4 кл'!T28='предметы'!$D$16,COUNTIFS('График 1-4 кл'!T28:T44,'предметы'!$D$7)&gt;0),AND('График 1-4 кл'!T28='предметы'!$D$7,COUNTIFS('График 1-4 кл'!T28:T44,'предметы'!$D$16)&gt;0),AND('График 1-4 кл'!T28='предметы'!$D$8,COUNTIFS('График 1-4 кл'!T28:T44,'предметы'!$D$10)&gt;0),AND('График 1-4 кл'!T28='предметы'!$D$10,COUNTIFS('График 1-4 кл'!T28:T44,'предметы'!$D$8)&gt;0),AND('График 1-4 кл'!T28='предметы'!$D$9,COUNTIFS('График 1-4 кл'!T28:T44,'предметы'!$D$11)&gt;0),AND('График 1-4 кл'!T28='предметы'!$D$11,COUNTIFS('График 1-4 кл'!T28:T44,'предметы'!$D$9)&gt;0)),"&lt;17 (ВПР, КР)","*")</f>
        <v>#REF!</v>
      </c>
      <c r="Z28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8" s="21" t="str">
        <f t="shared" ref="AY28:BD28" si="160">IF(COUNTIFS(#REF!,#REF!)&gt;1,"&lt;17 (ВПР, КР)","*")</f>
        <v>*</v>
      </c>
      <c r="AZ28" s="21" t="str">
        <f t="shared" si="160"/>
        <v>*</v>
      </c>
      <c r="BA28" s="21" t="str">
        <f t="shared" si="160"/>
        <v>*</v>
      </c>
      <c r="BB28" s="21" t="str">
        <f t="shared" si="160"/>
        <v>*</v>
      </c>
      <c r="BC28" s="21" t="str">
        <f t="shared" si="160"/>
        <v>*</v>
      </c>
      <c r="BD28" s="21" t="str">
        <f t="shared" si="160"/>
        <v>*</v>
      </c>
      <c r="BE2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8" s="21" t="str">
        <f t="shared" ref="BK28:BP28" si="161">IF(COUNTIFS(#REF!,#REF!)&gt;1,"&lt;17 (ВПР, КР)","*")</f>
        <v>*</v>
      </c>
      <c r="BL28" s="21" t="str">
        <f t="shared" si="161"/>
        <v>*</v>
      </c>
      <c r="BM28" s="21" t="str">
        <f t="shared" si="161"/>
        <v>*</v>
      </c>
      <c r="BN28" s="21" t="str">
        <f t="shared" si="161"/>
        <v>*</v>
      </c>
      <c r="BO28" s="21" t="str">
        <f t="shared" si="161"/>
        <v>*</v>
      </c>
      <c r="BP28" s="21" t="str">
        <f t="shared" si="161"/>
        <v>*</v>
      </c>
    </row>
    <row r="29" ht="12.75" customHeight="1">
      <c r="A29" s="29">
        <v>46289.0</v>
      </c>
      <c r="B29" s="18" t="s">
        <v>73</v>
      </c>
      <c r="C29" s="21" t="str">
        <f t="shared" ref="C29:E29" si="162">IF(COUNTIFS('График 1-4 кл'!C29:C45,'График 1-4 кл'!C29)&gt;1,"&lt;17 (ВПР, КР)","*")</f>
        <v>*</v>
      </c>
      <c r="D29" s="21" t="str">
        <f t="shared" si="162"/>
        <v>*</v>
      </c>
      <c r="E29" s="21" t="str">
        <f t="shared" si="162"/>
        <v>*</v>
      </c>
      <c r="F29" s="21" t="str">
        <f t="shared" ref="F29:H29" si="163">IF(COUNTIFS(#REF!,#REF!)&gt;1,"&lt;17 (ВПР, КР)","*")</f>
        <v>*</v>
      </c>
      <c r="G29" s="21" t="str">
        <f t="shared" si="163"/>
        <v>*</v>
      </c>
      <c r="H29" s="21" t="str">
        <f t="shared" si="163"/>
        <v>*</v>
      </c>
      <c r="I29" s="22" t="str">
        <f t="shared" ref="I29:L29" si="164">IF(COUNTIFS('График 1-4 кл'!F29:F45,'График 1-4 кл'!F29)&gt;1,"&lt;17 (ВПР, КР)","*")</f>
        <v>*</v>
      </c>
      <c r="J29" s="22" t="str">
        <f t="shared" si="164"/>
        <v>*</v>
      </c>
      <c r="K29" s="22" t="str">
        <f t="shared" si="164"/>
        <v>*</v>
      </c>
      <c r="L29" s="22" t="str">
        <f t="shared" si="164"/>
        <v>*</v>
      </c>
      <c r="M29" s="22" t="str">
        <f t="shared" ref="M29:N29" si="165">IF(COUNTIFS(#REF!,#REF!)&gt;1,"&lt;17 (ВПР, КР)","*")</f>
        <v>*</v>
      </c>
      <c r="N29" s="22" t="str">
        <f t="shared" si="165"/>
        <v>*</v>
      </c>
      <c r="O29" s="21" t="str">
        <f t="shared" ref="O29:T29" si="166">IF(COUNTIFS('График 1-4 кл'!J29:J45,'График 1-4 кл'!J29)&gt;1,"&lt;17 (ВПР, КР)","*")</f>
        <v>*</v>
      </c>
      <c r="P29" s="21" t="str">
        <f t="shared" si="166"/>
        <v>*</v>
      </c>
      <c r="Q29" s="21" t="str">
        <f t="shared" si="166"/>
        <v>*</v>
      </c>
      <c r="R29" s="21" t="str">
        <f t="shared" si="166"/>
        <v>*</v>
      </c>
      <c r="S29" s="21" t="str">
        <f t="shared" si="166"/>
        <v>*</v>
      </c>
      <c r="T29" s="21" t="str">
        <f t="shared" si="166"/>
        <v>*</v>
      </c>
      <c r="U29" s="22" t="str">
        <f>IF(OR(COUNTIFS('График 1-4 кл'!P29:P45,'График 1-4 кл'!P29)&gt;1,AND('График 1-4 кл'!P29='предметы'!$D$3,COUNTIFS('График 1-4 кл'!P29:P45,'предметы'!$D$12)&gt;0),AND('График 1-4 кл'!P29='предметы'!$D$12,COUNTIFS('График 1-4 кл'!P29:P45,'предметы'!$D$3)&gt;0),AND('График 1-4 кл'!P29='предметы'!$D$4,COUNTIFS('График 1-4 кл'!P29:P45,'предметы'!$D$13)&gt;0),AND('График 1-4 кл'!P29='предметы'!$D$13,COUNTIFS('График 1-4 кл'!P29:P45,'предметы'!$D$4)&gt;0),AND('График 1-4 кл'!P29='предметы'!$D$14,COUNTIFS('График 1-4 кл'!P29:P45,'предметы'!$D$5)&gt;0),AND('График 1-4 кл'!P29='предметы'!$D$5,COUNTIFS('График 1-4 кл'!P29:P45,'предметы'!$D$14)&gt;0),AND('График 1-4 кл'!P29='предметы'!$D$15,COUNTIFS('График 1-4 кл'!P29:P45,'предметы'!$D$6)&gt;0),AND('График 1-4 кл'!P29='предметы'!$D$6,COUNTIFS('График 1-4 кл'!P29:P45,'предметы'!$D$15)&gt;0),AND('График 1-4 кл'!P29='предметы'!$D$16,COUNTIFS('График 1-4 кл'!P29:P45,'предметы'!$D$7)&gt;0),AND('График 1-4 кл'!P29='предметы'!$D$7,COUNTIFS('График 1-4 кл'!P29:P45,'предметы'!$D$16)&gt;0),AND('График 1-4 кл'!P29='предметы'!$D$8,COUNTIFS('График 1-4 кл'!P29:P45,'предметы'!$D$10)&gt;0),AND('График 1-4 кл'!P29='предметы'!$D$10,COUNTIFS('График 1-4 кл'!P29:P45,'предметы'!$D$8)&gt;0),AND('График 1-4 кл'!P29='предметы'!$D$9,COUNTIFS('График 1-4 кл'!P29:P45,'предметы'!$D$11)&gt;0),AND('График 1-4 кл'!P29='предметы'!$D$11,COUNTIFS('График 1-4 кл'!P29:P45,'предметы'!$D$9)&gt;0)),"&lt;17 (ВПР, КР)","*")</f>
        <v>#REF!</v>
      </c>
      <c r="V29" s="22" t="str">
        <f>IF(OR(COUNTIFS('График 1-4 кл'!Q29:Q45,'График 1-4 кл'!Q29)&gt;1,AND('График 1-4 кл'!Q29='предметы'!$D$3,COUNTIFS('График 1-4 кл'!Q29:Q45,'предметы'!$D$12)&gt;0),AND('График 1-4 кл'!Q29='предметы'!$D$12,COUNTIFS('График 1-4 кл'!Q29:Q45,'предметы'!$D$3)&gt;0),AND('График 1-4 кл'!Q29='предметы'!$D$4,COUNTIFS('График 1-4 кл'!Q29:Q45,'предметы'!$D$13)&gt;0),AND('График 1-4 кл'!Q29='предметы'!$D$13,COUNTIFS('График 1-4 кл'!Q29:Q45,'предметы'!$D$4)&gt;0),AND('График 1-4 кл'!Q29='предметы'!$D$14,COUNTIFS('График 1-4 кл'!Q29:Q45,'предметы'!$D$5)&gt;0),AND('График 1-4 кл'!Q29='предметы'!$D$5,COUNTIFS('График 1-4 кл'!Q29:Q45,'предметы'!$D$14)&gt;0),AND('График 1-4 кл'!Q29='предметы'!$D$15,COUNTIFS('График 1-4 кл'!Q29:Q45,'предметы'!$D$6)&gt;0),AND('График 1-4 кл'!Q29='предметы'!$D$6,COUNTIFS('График 1-4 кл'!Q29:Q45,'предметы'!$D$15)&gt;0),AND('График 1-4 кл'!Q29='предметы'!$D$16,COUNTIFS('График 1-4 кл'!Q29:Q45,'предметы'!$D$7)&gt;0),AND('График 1-4 кл'!Q29='предметы'!$D$7,COUNTIFS('График 1-4 кл'!Q29:Q45,'предметы'!$D$16)&gt;0),AND('График 1-4 кл'!Q29='предметы'!$D$8,COUNTIFS('График 1-4 кл'!Q29:Q45,'предметы'!$D$10)&gt;0),AND('График 1-4 кл'!Q29='предметы'!$D$10,COUNTIFS('График 1-4 кл'!Q29:Q45,'предметы'!$D$8)&gt;0),AND('График 1-4 кл'!Q29='предметы'!$D$9,COUNTIFS('График 1-4 кл'!Q29:Q45,'предметы'!$D$11)&gt;0),AND('График 1-4 кл'!Q29='предметы'!$D$11,COUNTIFS('График 1-4 кл'!Q29:Q45,'предметы'!$D$9)&gt;0)),"&lt;17 (ВПР, КР)","*")</f>
        <v>#REF!</v>
      </c>
      <c r="W29" s="22" t="str">
        <f>IF(OR(COUNTIFS('График 1-4 кл'!R29:R45,'График 1-4 кл'!R29)&gt;1,AND('График 1-4 кл'!R29='предметы'!$D$3,COUNTIFS('График 1-4 кл'!R29:R45,'предметы'!$D$12)&gt;0),AND('График 1-4 кл'!R29='предметы'!$D$12,COUNTIFS('График 1-4 кл'!R29:R45,'предметы'!$D$3)&gt;0),AND('График 1-4 кл'!R29='предметы'!$D$4,COUNTIFS('График 1-4 кл'!R29:R45,'предметы'!$D$13)&gt;0),AND('График 1-4 кл'!R29='предметы'!$D$13,COUNTIFS('График 1-4 кл'!R29:R45,'предметы'!$D$4)&gt;0),AND('График 1-4 кл'!R29='предметы'!$D$14,COUNTIFS('График 1-4 кл'!R29:R45,'предметы'!$D$5)&gt;0),AND('График 1-4 кл'!R29='предметы'!$D$5,COUNTIFS('График 1-4 кл'!R29:R45,'предметы'!$D$14)&gt;0),AND('График 1-4 кл'!R29='предметы'!$D$15,COUNTIFS('График 1-4 кл'!R29:R45,'предметы'!$D$6)&gt;0),AND('График 1-4 кл'!R29='предметы'!$D$6,COUNTIFS('График 1-4 кл'!R29:R45,'предметы'!$D$15)&gt;0),AND('График 1-4 кл'!R29='предметы'!$D$16,COUNTIFS('График 1-4 кл'!R29:R45,'предметы'!$D$7)&gt;0),AND('График 1-4 кл'!R29='предметы'!$D$7,COUNTIFS('График 1-4 кл'!R29:R45,'предметы'!$D$16)&gt;0),AND('График 1-4 кл'!R29='предметы'!$D$8,COUNTIFS('График 1-4 кл'!R29:R45,'предметы'!$D$10)&gt;0),AND('График 1-4 кл'!R29='предметы'!$D$10,COUNTIFS('График 1-4 кл'!R29:R45,'предметы'!$D$8)&gt;0),AND('График 1-4 кл'!R29='предметы'!$D$9,COUNTIFS('График 1-4 кл'!R29:R45,'предметы'!$D$11)&gt;0),AND('График 1-4 кл'!R29='предметы'!$D$11,COUNTIFS('График 1-4 кл'!R29:R45,'предметы'!$D$9)&gt;0)),"&lt;17 (ВПР, КР)","*")</f>
        <v>#REF!</v>
      </c>
      <c r="X29" s="22" t="str">
        <f>IF(OR(COUNTIFS('График 1-4 кл'!S29:S45,'График 1-4 кл'!S29)&gt;1,AND('График 1-4 кл'!S29='предметы'!$D$3,COUNTIFS('График 1-4 кл'!S29:S45,'предметы'!$D$12)&gt;0),AND('График 1-4 кл'!S29='предметы'!$D$12,COUNTIFS('График 1-4 кл'!S29:S45,'предметы'!$D$3)&gt;0),AND('График 1-4 кл'!S29='предметы'!$D$4,COUNTIFS('График 1-4 кл'!S29:S45,'предметы'!$D$13)&gt;0),AND('График 1-4 кл'!S29='предметы'!$D$13,COUNTIFS('График 1-4 кл'!S29:S45,'предметы'!$D$4)&gt;0),AND('График 1-4 кл'!S29='предметы'!$D$14,COUNTIFS('График 1-4 кл'!S29:S45,'предметы'!$D$5)&gt;0),AND('График 1-4 кл'!S29='предметы'!$D$5,COUNTIFS('График 1-4 кл'!S29:S45,'предметы'!$D$14)&gt;0),AND('График 1-4 кл'!S29='предметы'!$D$15,COUNTIFS('График 1-4 кл'!S29:S45,'предметы'!$D$6)&gt;0),AND('График 1-4 кл'!S29='предметы'!$D$6,COUNTIFS('График 1-4 кл'!S29:S45,'предметы'!$D$15)&gt;0),AND('График 1-4 кл'!S29='предметы'!$D$16,COUNTIFS('График 1-4 кл'!S29:S45,'предметы'!$D$7)&gt;0),AND('График 1-4 кл'!S29='предметы'!$D$7,COUNTIFS('График 1-4 кл'!S29:S45,'предметы'!$D$16)&gt;0),AND('График 1-4 кл'!S29='предметы'!$D$8,COUNTIFS('График 1-4 кл'!S29:S45,'предметы'!$D$10)&gt;0),AND('График 1-4 кл'!S29='предметы'!$D$10,COUNTIFS('График 1-4 кл'!S29:S45,'предметы'!$D$8)&gt;0),AND('График 1-4 кл'!S29='предметы'!$D$9,COUNTIFS('График 1-4 кл'!S29:S45,'предметы'!$D$11)&gt;0),AND('График 1-4 кл'!S29='предметы'!$D$11,COUNTIFS('График 1-4 кл'!S29:S45,'предметы'!$D$9)&gt;0)),"&lt;17 (ВПР, КР)","*")</f>
        <v>#REF!</v>
      </c>
      <c r="Y29" s="22" t="str">
        <f>IF(OR(COUNTIFS('График 1-4 кл'!T29:T45,'График 1-4 кл'!T29)&gt;1,AND('График 1-4 кл'!T29='предметы'!$D$3,COUNTIFS('График 1-4 кл'!T29:T45,'предметы'!$D$12)&gt;0),AND('График 1-4 кл'!T29='предметы'!$D$12,COUNTIFS('График 1-4 кл'!T29:T45,'предметы'!$D$3)&gt;0),AND('График 1-4 кл'!T29='предметы'!$D$4,COUNTIFS('График 1-4 кл'!T29:T45,'предметы'!$D$13)&gt;0),AND('График 1-4 кл'!T29='предметы'!$D$13,COUNTIFS('График 1-4 кл'!T29:T45,'предметы'!$D$4)&gt;0),AND('График 1-4 кл'!T29='предметы'!$D$14,COUNTIFS('График 1-4 кл'!T29:T45,'предметы'!$D$5)&gt;0),AND('График 1-4 кл'!T29='предметы'!$D$5,COUNTIFS('График 1-4 кл'!T29:T45,'предметы'!$D$14)&gt;0),AND('График 1-4 кл'!T29='предметы'!$D$15,COUNTIFS('График 1-4 кл'!T29:T45,'предметы'!$D$6)&gt;0),AND('График 1-4 кл'!T29='предметы'!$D$6,COUNTIFS('График 1-4 кл'!T29:T45,'предметы'!$D$15)&gt;0),AND('График 1-4 кл'!T29='предметы'!$D$16,COUNTIFS('График 1-4 кл'!T29:T45,'предметы'!$D$7)&gt;0),AND('График 1-4 кл'!T29='предметы'!$D$7,COUNTIFS('График 1-4 кл'!T29:T45,'предметы'!$D$16)&gt;0),AND('График 1-4 кл'!T29='предметы'!$D$8,COUNTIFS('График 1-4 кл'!T29:T45,'предметы'!$D$10)&gt;0),AND('График 1-4 кл'!T29='предметы'!$D$10,COUNTIFS('График 1-4 кл'!T29:T45,'предметы'!$D$8)&gt;0),AND('График 1-4 кл'!T29='предметы'!$D$9,COUNTIFS('График 1-4 кл'!T29:T45,'предметы'!$D$11)&gt;0),AND('График 1-4 кл'!T29='предметы'!$D$11,COUNTIFS('График 1-4 кл'!T29:T45,'предметы'!$D$9)&gt;0)),"&lt;17 (ВПР, КР)","*")</f>
        <v>#REF!</v>
      </c>
      <c r="Z29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2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2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2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2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2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2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2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2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2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2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2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2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2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2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2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2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2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2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2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2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2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2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2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2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29" s="21" t="str">
        <f t="shared" ref="AY29:BD29" si="167">IF(COUNTIFS(#REF!,#REF!)&gt;1,"&lt;17 (ВПР, КР)","*")</f>
        <v>*</v>
      </c>
      <c r="AZ29" s="21" t="str">
        <f t="shared" si="167"/>
        <v>*</v>
      </c>
      <c r="BA29" s="21" t="str">
        <f t="shared" si="167"/>
        <v>*</v>
      </c>
      <c r="BB29" s="21" t="str">
        <f t="shared" si="167"/>
        <v>*</v>
      </c>
      <c r="BC29" s="21" t="str">
        <f t="shared" si="167"/>
        <v>*</v>
      </c>
      <c r="BD29" s="21" t="str">
        <f t="shared" si="167"/>
        <v>*</v>
      </c>
      <c r="BE2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2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2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2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2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2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29" s="21" t="str">
        <f t="shared" ref="BK29:BP29" si="168">IF(COUNTIFS(#REF!,#REF!)&gt;1,"&lt;17 (ВПР, КР)","*")</f>
        <v>*</v>
      </c>
      <c r="BL29" s="21" t="str">
        <f t="shared" si="168"/>
        <v>*</v>
      </c>
      <c r="BM29" s="21" t="str">
        <f t="shared" si="168"/>
        <v>*</v>
      </c>
      <c r="BN29" s="21" t="str">
        <f t="shared" si="168"/>
        <v>*</v>
      </c>
      <c r="BO29" s="21" t="str">
        <f t="shared" si="168"/>
        <v>*</v>
      </c>
      <c r="BP29" s="21" t="str">
        <f t="shared" si="168"/>
        <v>*</v>
      </c>
    </row>
    <row r="30" ht="12.75" customHeight="1">
      <c r="A30" s="29">
        <v>46290.0</v>
      </c>
      <c r="B30" s="18" t="s">
        <v>82</v>
      </c>
      <c r="C30" s="21" t="str">
        <f t="shared" ref="C30:E30" si="169">IF(COUNTIFS('График 1-4 кл'!C30:C46,'График 1-4 кл'!C30)&gt;1,"&lt;17 (ВПР, КР)","*")</f>
        <v>*</v>
      </c>
      <c r="D30" s="21" t="str">
        <f t="shared" si="169"/>
        <v>*</v>
      </c>
      <c r="E30" s="21" t="str">
        <f t="shared" si="169"/>
        <v>*</v>
      </c>
      <c r="F30" s="21" t="str">
        <f t="shared" ref="F30:H30" si="170">IF(COUNTIFS(#REF!,#REF!)&gt;1,"&lt;17 (ВПР, КР)","*")</f>
        <v>*</v>
      </c>
      <c r="G30" s="21" t="str">
        <f t="shared" si="170"/>
        <v>*</v>
      </c>
      <c r="H30" s="21" t="str">
        <f t="shared" si="170"/>
        <v>*</v>
      </c>
      <c r="I30" s="22" t="str">
        <f t="shared" ref="I30:L30" si="171">IF(COUNTIFS('График 1-4 кл'!F30:F46,'График 1-4 кл'!F30)&gt;1,"&lt;17 (ВПР, КР)","*")</f>
        <v>*</v>
      </c>
      <c r="J30" s="22" t="str">
        <f t="shared" si="171"/>
        <v>*</v>
      </c>
      <c r="K30" s="22" t="str">
        <f t="shared" si="171"/>
        <v>*</v>
      </c>
      <c r="L30" s="22" t="str">
        <f t="shared" si="171"/>
        <v>*</v>
      </c>
      <c r="M30" s="22" t="str">
        <f t="shared" ref="M30:N30" si="172">IF(COUNTIFS(#REF!,#REF!)&gt;1,"&lt;17 (ВПР, КР)","*")</f>
        <v>*</v>
      </c>
      <c r="N30" s="22" t="str">
        <f t="shared" si="172"/>
        <v>*</v>
      </c>
      <c r="O30" s="21" t="str">
        <f t="shared" ref="O30:T30" si="173">IF(COUNTIFS('График 1-4 кл'!J30:J46,'График 1-4 кл'!J30)&gt;1,"&lt;17 (ВПР, КР)","*")</f>
        <v>*</v>
      </c>
      <c r="P30" s="21" t="str">
        <f t="shared" si="173"/>
        <v>*</v>
      </c>
      <c r="Q30" s="21" t="str">
        <f t="shared" si="173"/>
        <v>*</v>
      </c>
      <c r="R30" s="21" t="str">
        <f t="shared" si="173"/>
        <v>*</v>
      </c>
      <c r="S30" s="21" t="str">
        <f t="shared" si="173"/>
        <v>*</v>
      </c>
      <c r="T30" s="21" t="str">
        <f t="shared" si="173"/>
        <v>*</v>
      </c>
      <c r="U30" s="22" t="str">
        <f>IF(OR(COUNTIFS('График 1-4 кл'!P30:P46,'График 1-4 кл'!P30)&gt;1,AND('График 1-4 кл'!P30='предметы'!$D$3,COUNTIFS('График 1-4 кл'!P30:P46,'предметы'!$D$12)&gt;0),AND('График 1-4 кл'!P30='предметы'!$D$12,COUNTIFS('График 1-4 кл'!P30:P46,'предметы'!$D$3)&gt;0),AND('График 1-4 кл'!P30='предметы'!$D$4,COUNTIFS('График 1-4 кл'!P30:P46,'предметы'!$D$13)&gt;0),AND('График 1-4 кл'!P30='предметы'!$D$13,COUNTIFS('График 1-4 кл'!P30:P46,'предметы'!$D$4)&gt;0),AND('График 1-4 кл'!P30='предметы'!$D$14,COUNTIFS('График 1-4 кл'!P30:P46,'предметы'!$D$5)&gt;0),AND('График 1-4 кл'!P30='предметы'!$D$5,COUNTIFS('График 1-4 кл'!P30:P46,'предметы'!$D$14)&gt;0),AND('График 1-4 кл'!P30='предметы'!$D$15,COUNTIFS('График 1-4 кл'!P30:P46,'предметы'!$D$6)&gt;0),AND('График 1-4 кл'!P30='предметы'!$D$6,COUNTIFS('График 1-4 кл'!P30:P46,'предметы'!$D$15)&gt;0),AND('График 1-4 кл'!P30='предметы'!$D$16,COUNTIFS('График 1-4 кл'!P30:P46,'предметы'!$D$7)&gt;0),AND('График 1-4 кл'!P30='предметы'!$D$7,COUNTIFS('График 1-4 кл'!P30:P46,'предметы'!$D$16)&gt;0),AND('График 1-4 кл'!P30='предметы'!$D$8,COUNTIFS('График 1-4 кл'!P30:P46,'предметы'!$D$10)&gt;0),AND('График 1-4 кл'!P30='предметы'!$D$10,COUNTIFS('График 1-4 кл'!P30:P46,'предметы'!$D$8)&gt;0),AND('График 1-4 кл'!P30='предметы'!$D$9,COUNTIFS('График 1-4 кл'!P30:P46,'предметы'!$D$11)&gt;0),AND('График 1-4 кл'!P30='предметы'!$D$11,COUNTIFS('График 1-4 кл'!P30:P46,'предметы'!$D$9)&gt;0)),"&lt;17 (ВПР, КР)","*")</f>
        <v>#REF!</v>
      </c>
      <c r="V30" s="22" t="str">
        <f>IF(OR(COUNTIFS('График 1-4 кл'!Q30:Q46,'График 1-4 кл'!Q30)&gt;1,AND('График 1-4 кл'!Q30='предметы'!$D$3,COUNTIFS('График 1-4 кл'!Q30:Q46,'предметы'!$D$12)&gt;0),AND('График 1-4 кл'!Q30='предметы'!$D$12,COUNTIFS('График 1-4 кл'!Q30:Q46,'предметы'!$D$3)&gt;0),AND('График 1-4 кл'!Q30='предметы'!$D$4,COUNTIFS('График 1-4 кл'!Q30:Q46,'предметы'!$D$13)&gt;0),AND('График 1-4 кл'!Q30='предметы'!$D$13,COUNTIFS('График 1-4 кл'!Q30:Q46,'предметы'!$D$4)&gt;0),AND('График 1-4 кл'!Q30='предметы'!$D$14,COUNTIFS('График 1-4 кл'!Q30:Q46,'предметы'!$D$5)&gt;0),AND('График 1-4 кл'!Q30='предметы'!$D$5,COUNTIFS('График 1-4 кл'!Q30:Q46,'предметы'!$D$14)&gt;0),AND('График 1-4 кл'!Q30='предметы'!$D$15,COUNTIFS('График 1-4 кл'!Q30:Q46,'предметы'!$D$6)&gt;0),AND('График 1-4 кл'!Q30='предметы'!$D$6,COUNTIFS('График 1-4 кл'!Q30:Q46,'предметы'!$D$15)&gt;0),AND('График 1-4 кл'!Q30='предметы'!$D$16,COUNTIFS('График 1-4 кл'!Q30:Q46,'предметы'!$D$7)&gt;0),AND('График 1-4 кл'!Q30='предметы'!$D$7,COUNTIFS('График 1-4 кл'!Q30:Q46,'предметы'!$D$16)&gt;0),AND('График 1-4 кл'!Q30='предметы'!$D$8,COUNTIFS('График 1-4 кл'!Q30:Q46,'предметы'!$D$10)&gt;0),AND('График 1-4 кл'!Q30='предметы'!$D$10,COUNTIFS('График 1-4 кл'!Q30:Q46,'предметы'!$D$8)&gt;0),AND('График 1-4 кл'!Q30='предметы'!$D$9,COUNTIFS('График 1-4 кл'!Q30:Q46,'предметы'!$D$11)&gt;0),AND('График 1-4 кл'!Q30='предметы'!$D$11,COUNTIFS('График 1-4 кл'!Q30:Q46,'предметы'!$D$9)&gt;0)),"&lt;17 (ВПР, КР)","*")</f>
        <v>#REF!</v>
      </c>
      <c r="W30" s="22" t="str">
        <f>IF(OR(COUNTIFS('График 1-4 кл'!R30:R46,'График 1-4 кл'!R30)&gt;1,AND('График 1-4 кл'!R30='предметы'!$D$3,COUNTIFS('График 1-4 кл'!R30:R46,'предметы'!$D$12)&gt;0),AND('График 1-4 кл'!R30='предметы'!$D$12,COUNTIFS('График 1-4 кл'!R30:R46,'предметы'!$D$3)&gt;0),AND('График 1-4 кл'!R30='предметы'!$D$4,COUNTIFS('График 1-4 кл'!R30:R46,'предметы'!$D$13)&gt;0),AND('График 1-4 кл'!R30='предметы'!$D$13,COUNTIFS('График 1-4 кл'!R30:R46,'предметы'!$D$4)&gt;0),AND('График 1-4 кл'!R30='предметы'!$D$14,COUNTIFS('График 1-4 кл'!R30:R46,'предметы'!$D$5)&gt;0),AND('График 1-4 кл'!R30='предметы'!$D$5,COUNTIFS('График 1-4 кл'!R30:R46,'предметы'!$D$14)&gt;0),AND('График 1-4 кл'!R30='предметы'!$D$15,COUNTIFS('График 1-4 кл'!R30:R46,'предметы'!$D$6)&gt;0),AND('График 1-4 кл'!R30='предметы'!$D$6,COUNTIFS('График 1-4 кл'!R30:R46,'предметы'!$D$15)&gt;0),AND('График 1-4 кл'!R30='предметы'!$D$16,COUNTIFS('График 1-4 кл'!R30:R46,'предметы'!$D$7)&gt;0),AND('График 1-4 кл'!R30='предметы'!$D$7,COUNTIFS('График 1-4 кл'!R30:R46,'предметы'!$D$16)&gt;0),AND('График 1-4 кл'!R30='предметы'!$D$8,COUNTIFS('График 1-4 кл'!R30:R46,'предметы'!$D$10)&gt;0),AND('График 1-4 кл'!R30='предметы'!$D$10,COUNTIFS('График 1-4 кл'!R30:R46,'предметы'!$D$8)&gt;0),AND('График 1-4 кл'!R30='предметы'!$D$9,COUNTIFS('График 1-4 кл'!R30:R46,'предметы'!$D$11)&gt;0),AND('График 1-4 кл'!R30='предметы'!$D$11,COUNTIFS('График 1-4 кл'!R30:R46,'предметы'!$D$9)&gt;0)),"&lt;17 (ВПР, КР)","*")</f>
        <v>#REF!</v>
      </c>
      <c r="X30" s="22" t="str">
        <f>IF(OR(COUNTIFS('График 1-4 кл'!S30:S46,'График 1-4 кл'!S30)&gt;1,AND('График 1-4 кл'!S30='предметы'!$D$3,COUNTIFS('График 1-4 кл'!S30:S46,'предметы'!$D$12)&gt;0),AND('График 1-4 кл'!S30='предметы'!$D$12,COUNTIFS('График 1-4 кл'!S30:S46,'предметы'!$D$3)&gt;0),AND('График 1-4 кл'!S30='предметы'!$D$4,COUNTIFS('График 1-4 кл'!S30:S46,'предметы'!$D$13)&gt;0),AND('График 1-4 кл'!S30='предметы'!$D$13,COUNTIFS('График 1-4 кл'!S30:S46,'предметы'!$D$4)&gt;0),AND('График 1-4 кл'!S30='предметы'!$D$14,COUNTIFS('График 1-4 кл'!S30:S46,'предметы'!$D$5)&gt;0),AND('График 1-4 кл'!S30='предметы'!$D$5,COUNTIFS('График 1-4 кл'!S30:S46,'предметы'!$D$14)&gt;0),AND('График 1-4 кл'!S30='предметы'!$D$15,COUNTIFS('График 1-4 кл'!S30:S46,'предметы'!$D$6)&gt;0),AND('График 1-4 кл'!S30='предметы'!$D$6,COUNTIFS('График 1-4 кл'!S30:S46,'предметы'!$D$15)&gt;0),AND('График 1-4 кл'!S30='предметы'!$D$16,COUNTIFS('График 1-4 кл'!S30:S46,'предметы'!$D$7)&gt;0),AND('График 1-4 кл'!S30='предметы'!$D$7,COUNTIFS('График 1-4 кл'!S30:S46,'предметы'!$D$16)&gt;0),AND('График 1-4 кл'!S30='предметы'!$D$8,COUNTIFS('График 1-4 кл'!S30:S46,'предметы'!$D$10)&gt;0),AND('График 1-4 кл'!S30='предметы'!$D$10,COUNTIFS('График 1-4 кл'!S30:S46,'предметы'!$D$8)&gt;0),AND('График 1-4 кл'!S30='предметы'!$D$9,COUNTIFS('График 1-4 кл'!S30:S46,'предметы'!$D$11)&gt;0),AND('График 1-4 кл'!S30='предметы'!$D$11,COUNTIFS('График 1-4 кл'!S30:S46,'предметы'!$D$9)&gt;0)),"&lt;17 (ВПР, КР)","*")</f>
        <v>#REF!</v>
      </c>
      <c r="Y30" s="22" t="str">
        <f>IF(OR(COUNTIFS('График 1-4 кл'!T30:T46,'График 1-4 кл'!T30)&gt;1,AND('График 1-4 кл'!T30='предметы'!$D$3,COUNTIFS('График 1-4 кл'!T30:T46,'предметы'!$D$12)&gt;0),AND('График 1-4 кл'!T30='предметы'!$D$12,COUNTIFS('График 1-4 кл'!T30:T46,'предметы'!$D$3)&gt;0),AND('График 1-4 кл'!T30='предметы'!$D$4,COUNTIFS('График 1-4 кл'!T30:T46,'предметы'!$D$13)&gt;0),AND('График 1-4 кл'!T30='предметы'!$D$13,COUNTIFS('График 1-4 кл'!T30:T46,'предметы'!$D$4)&gt;0),AND('График 1-4 кл'!T30='предметы'!$D$14,COUNTIFS('График 1-4 кл'!T30:T46,'предметы'!$D$5)&gt;0),AND('График 1-4 кл'!T30='предметы'!$D$5,COUNTIFS('График 1-4 кл'!T30:T46,'предметы'!$D$14)&gt;0),AND('График 1-4 кл'!T30='предметы'!$D$15,COUNTIFS('График 1-4 кл'!T30:T46,'предметы'!$D$6)&gt;0),AND('График 1-4 кл'!T30='предметы'!$D$6,COUNTIFS('График 1-4 кл'!T30:T46,'предметы'!$D$15)&gt;0),AND('График 1-4 кл'!T30='предметы'!$D$16,COUNTIFS('График 1-4 кл'!T30:T46,'предметы'!$D$7)&gt;0),AND('График 1-4 кл'!T30='предметы'!$D$7,COUNTIFS('График 1-4 кл'!T30:T46,'предметы'!$D$16)&gt;0),AND('График 1-4 кл'!T30='предметы'!$D$8,COUNTIFS('График 1-4 кл'!T30:T46,'предметы'!$D$10)&gt;0),AND('График 1-4 кл'!T30='предметы'!$D$10,COUNTIFS('График 1-4 кл'!T30:T46,'предметы'!$D$8)&gt;0),AND('График 1-4 кл'!T30='предметы'!$D$9,COUNTIFS('График 1-4 кл'!T30:T46,'предметы'!$D$11)&gt;0),AND('График 1-4 кл'!T30='предметы'!$D$11,COUNTIFS('График 1-4 кл'!T30:T46,'предметы'!$D$9)&gt;0)),"&lt;17 (ВПР, КР)","*")</f>
        <v>#REF!</v>
      </c>
      <c r="Z30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0" s="21" t="str">
        <f t="shared" ref="AY30:BD30" si="174">IF(COUNTIFS(#REF!,#REF!)&gt;1,"&lt;17 (ВПР, КР)","*")</f>
        <v>*</v>
      </c>
      <c r="AZ30" s="21" t="str">
        <f t="shared" si="174"/>
        <v>*</v>
      </c>
      <c r="BA30" s="21" t="str">
        <f t="shared" si="174"/>
        <v>*</v>
      </c>
      <c r="BB30" s="21" t="str">
        <f t="shared" si="174"/>
        <v>*</v>
      </c>
      <c r="BC30" s="21" t="str">
        <f t="shared" si="174"/>
        <v>*</v>
      </c>
      <c r="BD30" s="21" t="str">
        <f t="shared" si="174"/>
        <v>*</v>
      </c>
      <c r="BE3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0" s="21" t="str">
        <f t="shared" ref="BK30:BP30" si="175">IF(COUNTIFS(#REF!,#REF!)&gt;1,"&lt;17 (ВПР, КР)","*")</f>
        <v>*</v>
      </c>
      <c r="BL30" s="21" t="str">
        <f t="shared" si="175"/>
        <v>*</v>
      </c>
      <c r="BM30" s="21" t="str">
        <f t="shared" si="175"/>
        <v>*</v>
      </c>
      <c r="BN30" s="21" t="str">
        <f t="shared" si="175"/>
        <v>*</v>
      </c>
      <c r="BO30" s="21" t="str">
        <f t="shared" si="175"/>
        <v>*</v>
      </c>
      <c r="BP30" s="21" t="str">
        <f t="shared" si="175"/>
        <v>*</v>
      </c>
    </row>
    <row r="31" ht="12.75" customHeight="1">
      <c r="A31" s="35">
        <v>46291.0</v>
      </c>
      <c r="B31" s="24" t="s">
        <v>89</v>
      </c>
      <c r="C31" s="24" t="str">
        <f t="shared" ref="C31:E31" si="176">IF(COUNTIFS('График 1-4 кл'!C31:C47,'График 1-4 кл'!C31)&gt;1,"&lt;17 (ВПР, КР)","*")</f>
        <v>*</v>
      </c>
      <c r="D31" s="24" t="str">
        <f t="shared" si="176"/>
        <v>*</v>
      </c>
      <c r="E31" s="24" t="str">
        <f t="shared" si="176"/>
        <v>*</v>
      </c>
      <c r="F31" s="24" t="str">
        <f t="shared" ref="F31:H31" si="177">IF(COUNTIFS(#REF!,#REF!)&gt;1,"&lt;17 (ВПР, КР)","*")</f>
        <v>*</v>
      </c>
      <c r="G31" s="24" t="str">
        <f t="shared" si="177"/>
        <v>*</v>
      </c>
      <c r="H31" s="24" t="str">
        <f t="shared" si="177"/>
        <v>*</v>
      </c>
      <c r="I31" s="25" t="str">
        <f t="shared" ref="I31:L31" si="178">IF(COUNTIFS('График 1-4 кл'!F31:F47,'График 1-4 кл'!F31)&gt;1,"&lt;17 (ВПР, КР)","*")</f>
        <v>*</v>
      </c>
      <c r="J31" s="25" t="str">
        <f t="shared" si="178"/>
        <v>*</v>
      </c>
      <c r="K31" s="25" t="str">
        <f t="shared" si="178"/>
        <v>*</v>
      </c>
      <c r="L31" s="25" t="str">
        <f t="shared" si="178"/>
        <v>*</v>
      </c>
      <c r="M31" s="25" t="str">
        <f t="shared" ref="M31:N31" si="179">IF(COUNTIFS(#REF!,#REF!)&gt;1,"&lt;17 (ВПР, КР)","*")</f>
        <v>*</v>
      </c>
      <c r="N31" s="25" t="str">
        <f t="shared" si="179"/>
        <v>*</v>
      </c>
      <c r="O31" s="25" t="str">
        <f t="shared" ref="O31:T31" si="180">IF(COUNTIFS('График 1-4 кл'!J31:J47,'График 1-4 кл'!J31)&gt;1,"&lt;17 (ВПР, КР)","*")</f>
        <v>*</v>
      </c>
      <c r="P31" s="25" t="str">
        <f t="shared" si="180"/>
        <v>*</v>
      </c>
      <c r="Q31" s="25" t="str">
        <f t="shared" si="180"/>
        <v>*</v>
      </c>
      <c r="R31" s="25" t="str">
        <f t="shared" si="180"/>
        <v>*</v>
      </c>
      <c r="S31" s="25" t="str">
        <f t="shared" si="180"/>
        <v>*</v>
      </c>
      <c r="T31" s="25" t="str">
        <f t="shared" si="180"/>
        <v>*</v>
      </c>
      <c r="U31" s="25" t="str">
        <f>IF(OR(COUNTIFS('График 1-4 кл'!P31:P47,'График 1-4 кл'!P31)&gt;1,AND('График 1-4 кл'!P31='предметы'!$D$3,COUNTIFS('График 1-4 кл'!P31:P47,'предметы'!$D$12)&gt;0),AND('График 1-4 кл'!P31='предметы'!$D$12,COUNTIFS('График 1-4 кл'!P31:P47,'предметы'!$D$3)&gt;0),AND('График 1-4 кл'!P31='предметы'!$D$4,COUNTIFS('График 1-4 кл'!P31:P47,'предметы'!$D$13)&gt;0),AND('График 1-4 кл'!P31='предметы'!$D$13,COUNTIFS('График 1-4 кл'!P31:P47,'предметы'!$D$4)&gt;0),AND('График 1-4 кл'!P31='предметы'!$D$14,COUNTIFS('График 1-4 кл'!P31:P47,'предметы'!$D$5)&gt;0),AND('График 1-4 кл'!P31='предметы'!$D$5,COUNTIFS('График 1-4 кл'!P31:P47,'предметы'!$D$14)&gt;0),AND('График 1-4 кл'!P31='предметы'!$D$15,COUNTIFS('График 1-4 кл'!P31:P47,'предметы'!$D$6)&gt;0),AND('График 1-4 кл'!P31='предметы'!$D$6,COUNTIFS('График 1-4 кл'!P31:P47,'предметы'!$D$15)&gt;0),AND('График 1-4 кл'!P31='предметы'!$D$16,COUNTIFS('График 1-4 кл'!P31:P47,'предметы'!$D$7)&gt;0),AND('График 1-4 кл'!P31='предметы'!$D$7,COUNTIFS('График 1-4 кл'!P31:P47,'предметы'!$D$16)&gt;0),AND('График 1-4 кл'!P31='предметы'!$D$8,COUNTIFS('График 1-4 кл'!P31:P47,'предметы'!$D$10)&gt;0),AND('График 1-4 кл'!P31='предметы'!$D$10,COUNTIFS('График 1-4 кл'!P31:P47,'предметы'!$D$8)&gt;0),AND('График 1-4 кл'!P31='предметы'!$D$9,COUNTIFS('График 1-4 кл'!P31:P47,'предметы'!$D$11)&gt;0),AND('График 1-4 кл'!P31='предметы'!$D$11,COUNTIFS('График 1-4 кл'!P31:P47,'предметы'!$D$9)&gt;0)),"&lt;17 (ВПР, КР)","*")</f>
        <v>#REF!</v>
      </c>
      <c r="V31" s="25" t="str">
        <f>IF(OR(COUNTIFS('График 1-4 кл'!Q31:Q47,'График 1-4 кл'!Q31)&gt;1,AND('График 1-4 кл'!Q31='предметы'!$D$3,COUNTIFS('График 1-4 кл'!Q31:Q47,'предметы'!$D$12)&gt;0),AND('График 1-4 кл'!Q31='предметы'!$D$12,COUNTIFS('График 1-4 кл'!Q31:Q47,'предметы'!$D$3)&gt;0),AND('График 1-4 кл'!Q31='предметы'!$D$4,COUNTIFS('График 1-4 кл'!Q31:Q47,'предметы'!$D$13)&gt;0),AND('График 1-4 кл'!Q31='предметы'!$D$13,COUNTIFS('График 1-4 кл'!Q31:Q47,'предметы'!$D$4)&gt;0),AND('График 1-4 кл'!Q31='предметы'!$D$14,COUNTIFS('График 1-4 кл'!Q31:Q47,'предметы'!$D$5)&gt;0),AND('График 1-4 кл'!Q31='предметы'!$D$5,COUNTIFS('График 1-4 кл'!Q31:Q47,'предметы'!$D$14)&gt;0),AND('График 1-4 кл'!Q31='предметы'!$D$15,COUNTIFS('График 1-4 кл'!Q31:Q47,'предметы'!$D$6)&gt;0),AND('График 1-4 кл'!Q31='предметы'!$D$6,COUNTIFS('График 1-4 кл'!Q31:Q47,'предметы'!$D$15)&gt;0),AND('График 1-4 кл'!Q31='предметы'!$D$16,COUNTIFS('График 1-4 кл'!Q31:Q47,'предметы'!$D$7)&gt;0),AND('График 1-4 кл'!Q31='предметы'!$D$7,COUNTIFS('График 1-4 кл'!Q31:Q47,'предметы'!$D$16)&gt;0),AND('График 1-4 кл'!Q31='предметы'!$D$8,COUNTIFS('График 1-4 кл'!Q31:Q47,'предметы'!$D$10)&gt;0),AND('График 1-4 кл'!Q31='предметы'!$D$10,COUNTIFS('График 1-4 кл'!Q31:Q47,'предметы'!$D$8)&gt;0),AND('График 1-4 кл'!Q31='предметы'!$D$9,COUNTIFS('График 1-4 кл'!Q31:Q47,'предметы'!$D$11)&gt;0),AND('График 1-4 кл'!Q31='предметы'!$D$11,COUNTIFS('График 1-4 кл'!Q31:Q47,'предметы'!$D$9)&gt;0)),"&lt;17 (ВПР, КР)","*")</f>
        <v>#REF!</v>
      </c>
      <c r="W31" s="25" t="str">
        <f>IF(OR(COUNTIFS('График 1-4 кл'!R31:R47,'График 1-4 кл'!R31)&gt;1,AND('График 1-4 кл'!R31='предметы'!$D$3,COUNTIFS('График 1-4 кл'!R31:R47,'предметы'!$D$12)&gt;0),AND('График 1-4 кл'!R31='предметы'!$D$12,COUNTIFS('График 1-4 кл'!R31:R47,'предметы'!$D$3)&gt;0),AND('График 1-4 кл'!R31='предметы'!$D$4,COUNTIFS('График 1-4 кл'!R31:R47,'предметы'!$D$13)&gt;0),AND('График 1-4 кл'!R31='предметы'!$D$13,COUNTIFS('График 1-4 кл'!R31:R47,'предметы'!$D$4)&gt;0),AND('График 1-4 кл'!R31='предметы'!$D$14,COUNTIFS('График 1-4 кл'!R31:R47,'предметы'!$D$5)&gt;0),AND('График 1-4 кл'!R31='предметы'!$D$5,COUNTIFS('График 1-4 кл'!R31:R47,'предметы'!$D$14)&gt;0),AND('График 1-4 кл'!R31='предметы'!$D$15,COUNTIFS('График 1-4 кл'!R31:R47,'предметы'!$D$6)&gt;0),AND('График 1-4 кл'!R31='предметы'!$D$6,COUNTIFS('График 1-4 кл'!R31:R47,'предметы'!$D$15)&gt;0),AND('График 1-4 кл'!R31='предметы'!$D$16,COUNTIFS('График 1-4 кл'!R31:R47,'предметы'!$D$7)&gt;0),AND('График 1-4 кл'!R31='предметы'!$D$7,COUNTIFS('График 1-4 кл'!R31:R47,'предметы'!$D$16)&gt;0),AND('График 1-4 кл'!R31='предметы'!$D$8,COUNTIFS('График 1-4 кл'!R31:R47,'предметы'!$D$10)&gt;0),AND('График 1-4 кл'!R31='предметы'!$D$10,COUNTIFS('График 1-4 кл'!R31:R47,'предметы'!$D$8)&gt;0),AND('График 1-4 кл'!R31='предметы'!$D$9,COUNTIFS('График 1-4 кл'!R31:R47,'предметы'!$D$11)&gt;0),AND('График 1-4 кл'!R31='предметы'!$D$11,COUNTIFS('График 1-4 кл'!R31:R47,'предметы'!$D$9)&gt;0)),"&lt;17 (ВПР, КР)","*")</f>
        <v>#REF!</v>
      </c>
      <c r="X31" s="25" t="str">
        <f>IF(OR(COUNTIFS('График 1-4 кл'!S31:S47,'График 1-4 кл'!S31)&gt;1,AND('График 1-4 кл'!S31='предметы'!$D$3,COUNTIFS('График 1-4 кл'!S31:S47,'предметы'!$D$12)&gt;0),AND('График 1-4 кл'!S31='предметы'!$D$12,COUNTIFS('График 1-4 кл'!S31:S47,'предметы'!$D$3)&gt;0),AND('График 1-4 кл'!S31='предметы'!$D$4,COUNTIFS('График 1-4 кл'!S31:S47,'предметы'!$D$13)&gt;0),AND('График 1-4 кл'!S31='предметы'!$D$13,COUNTIFS('График 1-4 кл'!S31:S47,'предметы'!$D$4)&gt;0),AND('График 1-4 кл'!S31='предметы'!$D$14,COUNTIFS('График 1-4 кл'!S31:S47,'предметы'!$D$5)&gt;0),AND('График 1-4 кл'!S31='предметы'!$D$5,COUNTIFS('График 1-4 кл'!S31:S47,'предметы'!$D$14)&gt;0),AND('График 1-4 кл'!S31='предметы'!$D$15,COUNTIFS('График 1-4 кл'!S31:S47,'предметы'!$D$6)&gt;0),AND('График 1-4 кл'!S31='предметы'!$D$6,COUNTIFS('График 1-4 кл'!S31:S47,'предметы'!$D$15)&gt;0),AND('График 1-4 кл'!S31='предметы'!$D$16,COUNTIFS('График 1-4 кл'!S31:S47,'предметы'!$D$7)&gt;0),AND('График 1-4 кл'!S31='предметы'!$D$7,COUNTIFS('График 1-4 кл'!S31:S47,'предметы'!$D$16)&gt;0),AND('График 1-4 кл'!S31='предметы'!$D$8,COUNTIFS('График 1-4 кл'!S31:S47,'предметы'!$D$10)&gt;0),AND('График 1-4 кл'!S31='предметы'!$D$10,COUNTIFS('График 1-4 кл'!S31:S47,'предметы'!$D$8)&gt;0),AND('График 1-4 кл'!S31='предметы'!$D$9,COUNTIFS('График 1-4 кл'!S31:S47,'предметы'!$D$11)&gt;0),AND('График 1-4 кл'!S31='предметы'!$D$11,COUNTIFS('График 1-4 кл'!S31:S47,'предметы'!$D$9)&gt;0)),"&lt;17 (ВПР, КР)","*")</f>
        <v>#REF!</v>
      </c>
      <c r="Y31" s="25" t="str">
        <f>IF(OR(COUNTIFS('График 1-4 кл'!T31:T47,'График 1-4 кл'!T31)&gt;1,AND('График 1-4 кл'!T31='предметы'!$D$3,COUNTIFS('График 1-4 кл'!T31:T47,'предметы'!$D$12)&gt;0),AND('График 1-4 кл'!T31='предметы'!$D$12,COUNTIFS('График 1-4 кл'!T31:T47,'предметы'!$D$3)&gt;0),AND('График 1-4 кл'!T31='предметы'!$D$4,COUNTIFS('График 1-4 кл'!T31:T47,'предметы'!$D$13)&gt;0),AND('График 1-4 кл'!T31='предметы'!$D$13,COUNTIFS('График 1-4 кл'!T31:T47,'предметы'!$D$4)&gt;0),AND('График 1-4 кл'!T31='предметы'!$D$14,COUNTIFS('График 1-4 кл'!T31:T47,'предметы'!$D$5)&gt;0),AND('График 1-4 кл'!T31='предметы'!$D$5,COUNTIFS('График 1-4 кл'!T31:T47,'предметы'!$D$14)&gt;0),AND('График 1-4 кл'!T31='предметы'!$D$15,COUNTIFS('График 1-4 кл'!T31:T47,'предметы'!$D$6)&gt;0),AND('График 1-4 кл'!T31='предметы'!$D$6,COUNTIFS('График 1-4 кл'!T31:T47,'предметы'!$D$15)&gt;0),AND('График 1-4 кл'!T31='предметы'!$D$16,COUNTIFS('График 1-4 кл'!T31:T47,'предметы'!$D$7)&gt;0),AND('График 1-4 кл'!T31='предметы'!$D$7,COUNTIFS('График 1-4 кл'!T31:T47,'предметы'!$D$16)&gt;0),AND('График 1-4 кл'!T31='предметы'!$D$8,COUNTIFS('График 1-4 кл'!T31:T47,'предметы'!$D$10)&gt;0),AND('График 1-4 кл'!T31='предметы'!$D$10,COUNTIFS('График 1-4 кл'!T31:T47,'предметы'!$D$8)&gt;0),AND('График 1-4 кл'!T31='предметы'!$D$9,COUNTIFS('График 1-4 кл'!T31:T47,'предметы'!$D$11)&gt;0),AND('График 1-4 кл'!T31='предметы'!$D$11,COUNTIFS('График 1-4 кл'!T31:T47,'предметы'!$D$9)&gt;0)),"&lt;17 (ВПР, КР)","*")</f>
        <v>#REF!</v>
      </c>
      <c r="Z3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1" s="25" t="str">
        <f t="shared" ref="AY31:BD31" si="181">IF(COUNTIFS(#REF!,#REF!)&gt;1,"&lt;17 (ВПР, КР)","*")</f>
        <v>*</v>
      </c>
      <c r="AZ31" s="25" t="str">
        <f t="shared" si="181"/>
        <v>*</v>
      </c>
      <c r="BA31" s="25" t="str">
        <f t="shared" si="181"/>
        <v>*</v>
      </c>
      <c r="BB31" s="25" t="str">
        <f t="shared" si="181"/>
        <v>*</v>
      </c>
      <c r="BC31" s="25" t="str">
        <f t="shared" si="181"/>
        <v>*</v>
      </c>
      <c r="BD31" s="25" t="str">
        <f t="shared" si="181"/>
        <v>*</v>
      </c>
      <c r="BE3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1" s="25" t="str">
        <f t="shared" ref="BK31:BP31" si="182">IF(COUNTIFS(#REF!,#REF!)&gt;1,"&lt;17 (ВПР, КР)","*")</f>
        <v>*</v>
      </c>
      <c r="BL31" s="25" t="str">
        <f t="shared" si="182"/>
        <v>*</v>
      </c>
      <c r="BM31" s="25" t="str">
        <f t="shared" si="182"/>
        <v>*</v>
      </c>
      <c r="BN31" s="25" t="str">
        <f t="shared" si="182"/>
        <v>*</v>
      </c>
      <c r="BO31" s="25" t="str">
        <f t="shared" si="182"/>
        <v>*</v>
      </c>
      <c r="BP31" s="25" t="str">
        <f t="shared" si="182"/>
        <v>*</v>
      </c>
    </row>
    <row r="32" ht="12.75" customHeight="1">
      <c r="A32" s="35">
        <v>46292.0</v>
      </c>
      <c r="B32" s="24" t="s">
        <v>90</v>
      </c>
      <c r="C32" s="24" t="str">
        <f t="shared" ref="C32:E32" si="183">IF(COUNTIFS('График 1-4 кл'!C32:C48,'График 1-4 кл'!C32)&gt;1,"&lt;17 (ВПР, КР)","*")</f>
        <v>*</v>
      </c>
      <c r="D32" s="24" t="str">
        <f t="shared" si="183"/>
        <v>*</v>
      </c>
      <c r="E32" s="24" t="str">
        <f t="shared" si="183"/>
        <v>*</v>
      </c>
      <c r="F32" s="24" t="str">
        <f t="shared" ref="F32:H32" si="184">IF(COUNTIFS(#REF!,#REF!)&gt;1,"&lt;17 (ВПР, КР)","*")</f>
        <v>*</v>
      </c>
      <c r="G32" s="24" t="str">
        <f t="shared" si="184"/>
        <v>*</v>
      </c>
      <c r="H32" s="24" t="str">
        <f t="shared" si="184"/>
        <v>*</v>
      </c>
      <c r="I32" s="25" t="str">
        <f t="shared" ref="I32:L32" si="185">IF(COUNTIFS('График 1-4 кл'!F32:F48,'График 1-4 кл'!F32)&gt;1,"&lt;17 (ВПР, КР)","*")</f>
        <v>*</v>
      </c>
      <c r="J32" s="25" t="str">
        <f t="shared" si="185"/>
        <v>*</v>
      </c>
      <c r="K32" s="25" t="str">
        <f t="shared" si="185"/>
        <v>*</v>
      </c>
      <c r="L32" s="25" t="str">
        <f t="shared" si="185"/>
        <v>*</v>
      </c>
      <c r="M32" s="25" t="str">
        <f t="shared" ref="M32:N32" si="186">IF(COUNTIFS(#REF!,#REF!)&gt;1,"&lt;17 (ВПР, КР)","*")</f>
        <v>*</v>
      </c>
      <c r="N32" s="25" t="str">
        <f t="shared" si="186"/>
        <v>*</v>
      </c>
      <c r="O32" s="25" t="str">
        <f t="shared" ref="O32:T32" si="187">IF(COUNTIFS('График 1-4 кл'!J32:J48,'График 1-4 кл'!J32)&gt;1,"&lt;17 (ВПР, КР)","*")</f>
        <v>*</v>
      </c>
      <c r="P32" s="25" t="str">
        <f t="shared" si="187"/>
        <v>*</v>
      </c>
      <c r="Q32" s="25" t="str">
        <f t="shared" si="187"/>
        <v>*</v>
      </c>
      <c r="R32" s="25" t="str">
        <f t="shared" si="187"/>
        <v>*</v>
      </c>
      <c r="S32" s="25" t="str">
        <f t="shared" si="187"/>
        <v>*</v>
      </c>
      <c r="T32" s="25" t="str">
        <f t="shared" si="187"/>
        <v>*</v>
      </c>
      <c r="U32" s="25" t="str">
        <f>IF(OR(COUNTIFS('График 1-4 кл'!P32:P48,'График 1-4 кл'!P32)&gt;1,AND('График 1-4 кл'!P32='предметы'!$D$3,COUNTIFS('График 1-4 кл'!P32:P48,'предметы'!$D$12)&gt;0),AND('График 1-4 кл'!P32='предметы'!$D$12,COUNTIFS('График 1-4 кл'!P32:P48,'предметы'!$D$3)&gt;0),AND('График 1-4 кл'!P32='предметы'!$D$4,COUNTIFS('График 1-4 кл'!P32:P48,'предметы'!$D$13)&gt;0),AND('График 1-4 кл'!P32='предметы'!$D$13,COUNTIFS('График 1-4 кл'!P32:P48,'предметы'!$D$4)&gt;0),AND('График 1-4 кл'!P32='предметы'!$D$14,COUNTIFS('График 1-4 кл'!P32:P48,'предметы'!$D$5)&gt;0),AND('График 1-4 кл'!P32='предметы'!$D$5,COUNTIFS('График 1-4 кл'!P32:P48,'предметы'!$D$14)&gt;0),AND('График 1-4 кл'!P32='предметы'!$D$15,COUNTIFS('График 1-4 кл'!P32:P48,'предметы'!$D$6)&gt;0),AND('График 1-4 кл'!P32='предметы'!$D$6,COUNTIFS('График 1-4 кл'!P32:P48,'предметы'!$D$15)&gt;0),AND('График 1-4 кл'!P32='предметы'!$D$16,COUNTIFS('График 1-4 кл'!P32:P48,'предметы'!$D$7)&gt;0),AND('График 1-4 кл'!P32='предметы'!$D$7,COUNTIFS('График 1-4 кл'!P32:P48,'предметы'!$D$16)&gt;0),AND('График 1-4 кл'!P32='предметы'!$D$8,COUNTIFS('График 1-4 кл'!P32:P48,'предметы'!$D$10)&gt;0),AND('График 1-4 кл'!P32='предметы'!$D$10,COUNTIFS('График 1-4 кл'!P32:P48,'предметы'!$D$8)&gt;0),AND('График 1-4 кл'!P32='предметы'!$D$9,COUNTIFS('График 1-4 кл'!P32:P48,'предметы'!$D$11)&gt;0),AND('График 1-4 кл'!P32='предметы'!$D$11,COUNTIFS('График 1-4 кл'!P32:P48,'предметы'!$D$9)&gt;0)),"&lt;17 (ВПР, КР)","*")</f>
        <v>#REF!</v>
      </c>
      <c r="V32" s="25" t="str">
        <f>IF(OR(COUNTIFS('График 1-4 кл'!Q32:Q48,'График 1-4 кл'!Q32)&gt;1,AND('График 1-4 кл'!Q32='предметы'!$D$3,COUNTIFS('График 1-4 кл'!Q32:Q48,'предметы'!$D$12)&gt;0),AND('График 1-4 кл'!Q32='предметы'!$D$12,COUNTIFS('График 1-4 кл'!Q32:Q48,'предметы'!$D$3)&gt;0),AND('График 1-4 кл'!Q32='предметы'!$D$4,COUNTIFS('График 1-4 кл'!Q32:Q48,'предметы'!$D$13)&gt;0),AND('График 1-4 кл'!Q32='предметы'!$D$13,COUNTIFS('График 1-4 кл'!Q32:Q48,'предметы'!$D$4)&gt;0),AND('График 1-4 кл'!Q32='предметы'!$D$14,COUNTIFS('График 1-4 кл'!Q32:Q48,'предметы'!$D$5)&gt;0),AND('График 1-4 кл'!Q32='предметы'!$D$5,COUNTIFS('График 1-4 кл'!Q32:Q48,'предметы'!$D$14)&gt;0),AND('График 1-4 кл'!Q32='предметы'!$D$15,COUNTIFS('График 1-4 кл'!Q32:Q48,'предметы'!$D$6)&gt;0),AND('График 1-4 кл'!Q32='предметы'!$D$6,COUNTIFS('График 1-4 кл'!Q32:Q48,'предметы'!$D$15)&gt;0),AND('График 1-4 кл'!Q32='предметы'!$D$16,COUNTIFS('График 1-4 кл'!Q32:Q48,'предметы'!$D$7)&gt;0),AND('График 1-4 кл'!Q32='предметы'!$D$7,COUNTIFS('График 1-4 кл'!Q32:Q48,'предметы'!$D$16)&gt;0),AND('График 1-4 кл'!Q32='предметы'!$D$8,COUNTIFS('График 1-4 кл'!Q32:Q48,'предметы'!$D$10)&gt;0),AND('График 1-4 кл'!Q32='предметы'!$D$10,COUNTIFS('График 1-4 кл'!Q32:Q48,'предметы'!$D$8)&gt;0),AND('График 1-4 кл'!Q32='предметы'!$D$9,COUNTIFS('График 1-4 кл'!Q32:Q48,'предметы'!$D$11)&gt;0),AND('График 1-4 кл'!Q32='предметы'!$D$11,COUNTIFS('График 1-4 кл'!Q32:Q48,'предметы'!$D$9)&gt;0)),"&lt;17 (ВПР, КР)","*")</f>
        <v>#REF!</v>
      </c>
      <c r="W32" s="25" t="str">
        <f>IF(OR(COUNTIFS('График 1-4 кл'!R32:R48,'График 1-4 кл'!R32)&gt;1,AND('График 1-4 кл'!R32='предметы'!$D$3,COUNTIFS('График 1-4 кл'!R32:R48,'предметы'!$D$12)&gt;0),AND('График 1-4 кл'!R32='предметы'!$D$12,COUNTIFS('График 1-4 кл'!R32:R48,'предметы'!$D$3)&gt;0),AND('График 1-4 кл'!R32='предметы'!$D$4,COUNTIFS('График 1-4 кл'!R32:R48,'предметы'!$D$13)&gt;0),AND('График 1-4 кл'!R32='предметы'!$D$13,COUNTIFS('График 1-4 кл'!R32:R48,'предметы'!$D$4)&gt;0),AND('График 1-4 кл'!R32='предметы'!$D$14,COUNTIFS('График 1-4 кл'!R32:R48,'предметы'!$D$5)&gt;0),AND('График 1-4 кл'!R32='предметы'!$D$5,COUNTIFS('График 1-4 кл'!R32:R48,'предметы'!$D$14)&gt;0),AND('График 1-4 кл'!R32='предметы'!$D$15,COUNTIFS('График 1-4 кл'!R32:R48,'предметы'!$D$6)&gt;0),AND('График 1-4 кл'!R32='предметы'!$D$6,COUNTIFS('График 1-4 кл'!R32:R48,'предметы'!$D$15)&gt;0),AND('График 1-4 кл'!R32='предметы'!$D$16,COUNTIFS('График 1-4 кл'!R32:R48,'предметы'!$D$7)&gt;0),AND('График 1-4 кл'!R32='предметы'!$D$7,COUNTIFS('График 1-4 кл'!R32:R48,'предметы'!$D$16)&gt;0),AND('График 1-4 кл'!R32='предметы'!$D$8,COUNTIFS('График 1-4 кл'!R32:R48,'предметы'!$D$10)&gt;0),AND('График 1-4 кл'!R32='предметы'!$D$10,COUNTIFS('График 1-4 кл'!R32:R48,'предметы'!$D$8)&gt;0),AND('График 1-4 кл'!R32='предметы'!$D$9,COUNTIFS('График 1-4 кл'!R32:R48,'предметы'!$D$11)&gt;0),AND('График 1-4 кл'!R32='предметы'!$D$11,COUNTIFS('График 1-4 кл'!R32:R48,'предметы'!$D$9)&gt;0)),"&lt;17 (ВПР, КР)","*")</f>
        <v>#REF!</v>
      </c>
      <c r="X32" s="25" t="str">
        <f>IF(OR(COUNTIFS('График 1-4 кл'!S32:S48,'График 1-4 кл'!S32)&gt;1,AND('График 1-4 кл'!S32='предметы'!$D$3,COUNTIFS('График 1-4 кл'!S32:S48,'предметы'!$D$12)&gt;0),AND('График 1-4 кл'!S32='предметы'!$D$12,COUNTIFS('График 1-4 кл'!S32:S48,'предметы'!$D$3)&gt;0),AND('График 1-4 кл'!S32='предметы'!$D$4,COUNTIFS('График 1-4 кл'!S32:S48,'предметы'!$D$13)&gt;0),AND('График 1-4 кл'!S32='предметы'!$D$13,COUNTIFS('График 1-4 кл'!S32:S48,'предметы'!$D$4)&gt;0),AND('График 1-4 кл'!S32='предметы'!$D$14,COUNTIFS('График 1-4 кл'!S32:S48,'предметы'!$D$5)&gt;0),AND('График 1-4 кл'!S32='предметы'!$D$5,COUNTIFS('График 1-4 кл'!S32:S48,'предметы'!$D$14)&gt;0),AND('График 1-4 кл'!S32='предметы'!$D$15,COUNTIFS('График 1-4 кл'!S32:S48,'предметы'!$D$6)&gt;0),AND('График 1-4 кл'!S32='предметы'!$D$6,COUNTIFS('График 1-4 кл'!S32:S48,'предметы'!$D$15)&gt;0),AND('График 1-4 кл'!S32='предметы'!$D$16,COUNTIFS('График 1-4 кл'!S32:S48,'предметы'!$D$7)&gt;0),AND('График 1-4 кл'!S32='предметы'!$D$7,COUNTIFS('График 1-4 кл'!S32:S48,'предметы'!$D$16)&gt;0),AND('График 1-4 кл'!S32='предметы'!$D$8,COUNTIFS('График 1-4 кл'!S32:S48,'предметы'!$D$10)&gt;0),AND('График 1-4 кл'!S32='предметы'!$D$10,COUNTIFS('График 1-4 кл'!S32:S48,'предметы'!$D$8)&gt;0),AND('График 1-4 кл'!S32='предметы'!$D$9,COUNTIFS('График 1-4 кл'!S32:S48,'предметы'!$D$11)&gt;0),AND('График 1-4 кл'!S32='предметы'!$D$11,COUNTIFS('График 1-4 кл'!S32:S48,'предметы'!$D$9)&gt;0)),"&lt;17 (ВПР, КР)","*")</f>
        <v>#REF!</v>
      </c>
      <c r="Y32" s="25" t="str">
        <f>IF(OR(COUNTIFS('График 1-4 кл'!T32:T48,'График 1-4 кл'!T32)&gt;1,AND('График 1-4 кл'!T32='предметы'!$D$3,COUNTIFS('График 1-4 кл'!T32:T48,'предметы'!$D$12)&gt;0),AND('График 1-4 кл'!T32='предметы'!$D$12,COUNTIFS('График 1-4 кл'!T32:T48,'предметы'!$D$3)&gt;0),AND('График 1-4 кл'!T32='предметы'!$D$4,COUNTIFS('График 1-4 кл'!T32:T48,'предметы'!$D$13)&gt;0),AND('График 1-4 кл'!T32='предметы'!$D$13,COUNTIFS('График 1-4 кл'!T32:T48,'предметы'!$D$4)&gt;0),AND('График 1-4 кл'!T32='предметы'!$D$14,COUNTIFS('График 1-4 кл'!T32:T48,'предметы'!$D$5)&gt;0),AND('График 1-4 кл'!T32='предметы'!$D$5,COUNTIFS('График 1-4 кл'!T32:T48,'предметы'!$D$14)&gt;0),AND('График 1-4 кл'!T32='предметы'!$D$15,COUNTIFS('График 1-4 кл'!T32:T48,'предметы'!$D$6)&gt;0),AND('График 1-4 кл'!T32='предметы'!$D$6,COUNTIFS('График 1-4 кл'!T32:T48,'предметы'!$D$15)&gt;0),AND('График 1-4 кл'!T32='предметы'!$D$16,COUNTIFS('График 1-4 кл'!T32:T48,'предметы'!$D$7)&gt;0),AND('График 1-4 кл'!T32='предметы'!$D$7,COUNTIFS('График 1-4 кл'!T32:T48,'предметы'!$D$16)&gt;0),AND('График 1-4 кл'!T32='предметы'!$D$8,COUNTIFS('График 1-4 кл'!T32:T48,'предметы'!$D$10)&gt;0),AND('График 1-4 кл'!T32='предметы'!$D$10,COUNTIFS('График 1-4 кл'!T32:T48,'предметы'!$D$8)&gt;0),AND('График 1-4 кл'!T32='предметы'!$D$9,COUNTIFS('График 1-4 кл'!T32:T48,'предметы'!$D$11)&gt;0),AND('График 1-4 кл'!T32='предметы'!$D$11,COUNTIFS('График 1-4 кл'!T32:T48,'предметы'!$D$9)&gt;0)),"&lt;17 (ВПР, КР)","*")</f>
        <v>#REF!</v>
      </c>
      <c r="Z32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2" s="25" t="str">
        <f t="shared" ref="AY32:BD32" si="188">IF(COUNTIFS(#REF!,#REF!)&gt;1,"&lt;17 (ВПР, КР)","*")</f>
        <v>*</v>
      </c>
      <c r="AZ32" s="25" t="str">
        <f t="shared" si="188"/>
        <v>*</v>
      </c>
      <c r="BA32" s="25" t="str">
        <f t="shared" si="188"/>
        <v>*</v>
      </c>
      <c r="BB32" s="25" t="str">
        <f t="shared" si="188"/>
        <v>*</v>
      </c>
      <c r="BC32" s="25" t="str">
        <f t="shared" si="188"/>
        <v>*</v>
      </c>
      <c r="BD32" s="25" t="str">
        <f t="shared" si="188"/>
        <v>*</v>
      </c>
      <c r="BE3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2" s="25" t="str">
        <f t="shared" ref="BK32:BP32" si="189">IF(COUNTIFS(#REF!,#REF!)&gt;1,"&lt;17 (ВПР, КР)","*")</f>
        <v>*</v>
      </c>
      <c r="BL32" s="25" t="str">
        <f t="shared" si="189"/>
        <v>*</v>
      </c>
      <c r="BM32" s="25" t="str">
        <f t="shared" si="189"/>
        <v>*</v>
      </c>
      <c r="BN32" s="25" t="str">
        <f t="shared" si="189"/>
        <v>*</v>
      </c>
      <c r="BO32" s="25" t="str">
        <f t="shared" si="189"/>
        <v>*</v>
      </c>
      <c r="BP32" s="25" t="str">
        <f t="shared" si="189"/>
        <v>*</v>
      </c>
    </row>
    <row r="33" ht="12.75" customHeight="1">
      <c r="A33" s="29">
        <v>46293.0</v>
      </c>
      <c r="B33" s="18" t="s">
        <v>92</v>
      </c>
      <c r="C33" s="21" t="str">
        <f t="shared" ref="C33:E33" si="190">IF(COUNTIFS('График 1-4 кл'!C33:C49,'График 1-4 кл'!C33)&gt;1,"&lt;17 (ВПР, КР)","*")</f>
        <v>*</v>
      </c>
      <c r="D33" s="21" t="str">
        <f t="shared" si="190"/>
        <v>*</v>
      </c>
      <c r="E33" s="21" t="str">
        <f t="shared" si="190"/>
        <v>*</v>
      </c>
      <c r="F33" s="21" t="str">
        <f t="shared" ref="F33:H33" si="191">IF(COUNTIFS(#REF!,#REF!)&gt;1,"&lt;17 (ВПР, КР)","*")</f>
        <v>*</v>
      </c>
      <c r="G33" s="21" t="str">
        <f t="shared" si="191"/>
        <v>*</v>
      </c>
      <c r="H33" s="21" t="str">
        <f t="shared" si="191"/>
        <v>*</v>
      </c>
      <c r="I33" s="22" t="str">
        <f t="shared" ref="I33:L33" si="192">IF(COUNTIFS('График 1-4 кл'!F33:F49,'График 1-4 кл'!F33)&gt;1,"&lt;17 (ВПР, КР)","*")</f>
        <v>*</v>
      </c>
      <c r="J33" s="22" t="str">
        <f t="shared" si="192"/>
        <v>*</v>
      </c>
      <c r="K33" s="22" t="str">
        <f t="shared" si="192"/>
        <v>*</v>
      </c>
      <c r="L33" s="22" t="str">
        <f t="shared" si="192"/>
        <v>*</v>
      </c>
      <c r="M33" s="22" t="str">
        <f t="shared" ref="M33:N33" si="193">IF(COUNTIFS(#REF!,#REF!)&gt;1,"&lt;17 (ВПР, КР)","*")</f>
        <v>*</v>
      </c>
      <c r="N33" s="22" t="str">
        <f t="shared" si="193"/>
        <v>*</v>
      </c>
      <c r="O33" s="21" t="str">
        <f t="shared" ref="O33:T33" si="194">IF(COUNTIFS('График 1-4 кл'!J33:J49,'График 1-4 кл'!J33)&gt;1,"&lt;17 (ВПР, КР)","*")</f>
        <v>*</v>
      </c>
      <c r="P33" s="21" t="str">
        <f t="shared" si="194"/>
        <v>*</v>
      </c>
      <c r="Q33" s="21" t="str">
        <f t="shared" si="194"/>
        <v>*</v>
      </c>
      <c r="R33" s="21" t="str">
        <f t="shared" si="194"/>
        <v>*</v>
      </c>
      <c r="S33" s="21" t="str">
        <f t="shared" si="194"/>
        <v>*</v>
      </c>
      <c r="T33" s="21" t="str">
        <f t="shared" si="194"/>
        <v>*</v>
      </c>
      <c r="U33" s="22" t="str">
        <f>IF(OR(COUNTIFS('График 1-4 кл'!P33:P49,'График 1-4 кл'!P33)&gt;1,AND('График 1-4 кл'!P33='предметы'!$D$3,COUNTIFS('График 1-4 кл'!P33:P49,'предметы'!$D$12)&gt;0),AND('График 1-4 кл'!P33='предметы'!$D$12,COUNTIFS('График 1-4 кл'!P33:P49,'предметы'!$D$3)&gt;0),AND('График 1-4 кл'!P33='предметы'!$D$4,COUNTIFS('График 1-4 кл'!P33:P49,'предметы'!$D$13)&gt;0),AND('График 1-4 кл'!P33='предметы'!$D$13,COUNTIFS('График 1-4 кл'!P33:P49,'предметы'!$D$4)&gt;0),AND('График 1-4 кл'!P33='предметы'!$D$14,COUNTIFS('График 1-4 кл'!P33:P49,'предметы'!$D$5)&gt;0),AND('График 1-4 кл'!P33='предметы'!$D$5,COUNTIFS('График 1-4 кл'!P33:P49,'предметы'!$D$14)&gt;0),AND('График 1-4 кл'!P33='предметы'!$D$15,COUNTIFS('График 1-4 кл'!P33:P49,'предметы'!$D$6)&gt;0),AND('График 1-4 кл'!P33='предметы'!$D$6,COUNTIFS('График 1-4 кл'!P33:P49,'предметы'!$D$15)&gt;0),AND('График 1-4 кл'!P33='предметы'!$D$16,COUNTIFS('График 1-4 кл'!P33:P49,'предметы'!$D$7)&gt;0),AND('График 1-4 кл'!P33='предметы'!$D$7,COUNTIFS('График 1-4 кл'!P33:P49,'предметы'!$D$16)&gt;0),AND('График 1-4 кл'!P33='предметы'!$D$8,COUNTIFS('График 1-4 кл'!P33:P49,'предметы'!$D$10)&gt;0),AND('График 1-4 кл'!P33='предметы'!$D$10,COUNTIFS('График 1-4 кл'!P33:P49,'предметы'!$D$8)&gt;0),AND('График 1-4 кл'!P33='предметы'!$D$9,COUNTIFS('График 1-4 кл'!P33:P49,'предметы'!$D$11)&gt;0),AND('График 1-4 кл'!P33='предметы'!$D$11,COUNTIFS('График 1-4 кл'!P33:P49,'предметы'!$D$9)&gt;0)),"&lt;17 (ВПР, КР)","*")</f>
        <v>#REF!</v>
      </c>
      <c r="V33" s="22" t="str">
        <f>IF(OR(COUNTIFS('График 1-4 кл'!Q33:Q49,'График 1-4 кл'!Q33)&gt;1,AND('График 1-4 кл'!Q33='предметы'!$D$3,COUNTIFS('График 1-4 кл'!Q33:Q49,'предметы'!$D$12)&gt;0),AND('График 1-4 кл'!Q33='предметы'!$D$12,COUNTIFS('График 1-4 кл'!Q33:Q49,'предметы'!$D$3)&gt;0),AND('График 1-4 кл'!Q33='предметы'!$D$4,COUNTIFS('График 1-4 кл'!Q33:Q49,'предметы'!$D$13)&gt;0),AND('График 1-4 кл'!Q33='предметы'!$D$13,COUNTIFS('График 1-4 кл'!Q33:Q49,'предметы'!$D$4)&gt;0),AND('График 1-4 кл'!Q33='предметы'!$D$14,COUNTIFS('График 1-4 кл'!Q33:Q49,'предметы'!$D$5)&gt;0),AND('График 1-4 кл'!Q33='предметы'!$D$5,COUNTIFS('График 1-4 кл'!Q33:Q49,'предметы'!$D$14)&gt;0),AND('График 1-4 кл'!Q33='предметы'!$D$15,COUNTIFS('График 1-4 кл'!Q33:Q49,'предметы'!$D$6)&gt;0),AND('График 1-4 кл'!Q33='предметы'!$D$6,COUNTIFS('График 1-4 кл'!Q33:Q49,'предметы'!$D$15)&gt;0),AND('График 1-4 кл'!Q33='предметы'!$D$16,COUNTIFS('График 1-4 кл'!Q33:Q49,'предметы'!$D$7)&gt;0),AND('График 1-4 кл'!Q33='предметы'!$D$7,COUNTIFS('График 1-4 кл'!Q33:Q49,'предметы'!$D$16)&gt;0),AND('График 1-4 кл'!Q33='предметы'!$D$8,COUNTIFS('График 1-4 кл'!Q33:Q49,'предметы'!$D$10)&gt;0),AND('График 1-4 кл'!Q33='предметы'!$D$10,COUNTIFS('График 1-4 кл'!Q33:Q49,'предметы'!$D$8)&gt;0),AND('График 1-4 кл'!Q33='предметы'!$D$9,COUNTIFS('График 1-4 кл'!Q33:Q49,'предметы'!$D$11)&gt;0),AND('График 1-4 кл'!Q33='предметы'!$D$11,COUNTIFS('График 1-4 кл'!Q33:Q49,'предметы'!$D$9)&gt;0)),"&lt;17 (ВПР, КР)","*")</f>
        <v>#REF!</v>
      </c>
      <c r="W33" s="22" t="str">
        <f>IF(OR(COUNTIFS('График 1-4 кл'!R33:R49,'График 1-4 кл'!R33)&gt;1,AND('График 1-4 кл'!R33='предметы'!$D$3,COUNTIFS('График 1-4 кл'!R33:R49,'предметы'!$D$12)&gt;0),AND('График 1-4 кл'!R33='предметы'!$D$12,COUNTIFS('График 1-4 кл'!R33:R49,'предметы'!$D$3)&gt;0),AND('График 1-4 кл'!R33='предметы'!$D$4,COUNTIFS('График 1-4 кл'!R33:R49,'предметы'!$D$13)&gt;0),AND('График 1-4 кл'!R33='предметы'!$D$13,COUNTIFS('График 1-4 кл'!R33:R49,'предметы'!$D$4)&gt;0),AND('График 1-4 кл'!R33='предметы'!$D$14,COUNTIFS('График 1-4 кл'!R33:R49,'предметы'!$D$5)&gt;0),AND('График 1-4 кл'!R33='предметы'!$D$5,COUNTIFS('График 1-4 кл'!R33:R49,'предметы'!$D$14)&gt;0),AND('График 1-4 кл'!R33='предметы'!$D$15,COUNTIFS('График 1-4 кл'!R33:R49,'предметы'!$D$6)&gt;0),AND('График 1-4 кл'!R33='предметы'!$D$6,COUNTIFS('График 1-4 кл'!R33:R49,'предметы'!$D$15)&gt;0),AND('График 1-4 кл'!R33='предметы'!$D$16,COUNTIFS('График 1-4 кл'!R33:R49,'предметы'!$D$7)&gt;0),AND('График 1-4 кл'!R33='предметы'!$D$7,COUNTIFS('График 1-4 кл'!R33:R49,'предметы'!$D$16)&gt;0),AND('График 1-4 кл'!R33='предметы'!$D$8,COUNTIFS('График 1-4 кл'!R33:R49,'предметы'!$D$10)&gt;0),AND('График 1-4 кл'!R33='предметы'!$D$10,COUNTIFS('График 1-4 кл'!R33:R49,'предметы'!$D$8)&gt;0),AND('График 1-4 кл'!R33='предметы'!$D$9,COUNTIFS('График 1-4 кл'!R33:R49,'предметы'!$D$11)&gt;0),AND('График 1-4 кл'!R33='предметы'!$D$11,COUNTIFS('График 1-4 кл'!R33:R49,'предметы'!$D$9)&gt;0)),"&lt;17 (ВПР, КР)","*")</f>
        <v>#REF!</v>
      </c>
      <c r="X33" s="22" t="str">
        <f>IF(OR(COUNTIFS('График 1-4 кл'!S33:S49,'График 1-4 кл'!S33)&gt;1,AND('График 1-4 кл'!S33='предметы'!$D$3,COUNTIFS('График 1-4 кл'!S33:S49,'предметы'!$D$12)&gt;0),AND('График 1-4 кл'!S33='предметы'!$D$12,COUNTIFS('График 1-4 кл'!S33:S49,'предметы'!$D$3)&gt;0),AND('График 1-4 кл'!S33='предметы'!$D$4,COUNTIFS('График 1-4 кл'!S33:S49,'предметы'!$D$13)&gt;0),AND('График 1-4 кл'!S33='предметы'!$D$13,COUNTIFS('График 1-4 кл'!S33:S49,'предметы'!$D$4)&gt;0),AND('График 1-4 кл'!S33='предметы'!$D$14,COUNTIFS('График 1-4 кл'!S33:S49,'предметы'!$D$5)&gt;0),AND('График 1-4 кл'!S33='предметы'!$D$5,COUNTIFS('График 1-4 кл'!S33:S49,'предметы'!$D$14)&gt;0),AND('График 1-4 кл'!S33='предметы'!$D$15,COUNTIFS('График 1-4 кл'!S33:S49,'предметы'!$D$6)&gt;0),AND('График 1-4 кл'!S33='предметы'!$D$6,COUNTIFS('График 1-4 кл'!S33:S49,'предметы'!$D$15)&gt;0),AND('График 1-4 кл'!S33='предметы'!$D$16,COUNTIFS('График 1-4 кл'!S33:S49,'предметы'!$D$7)&gt;0),AND('График 1-4 кл'!S33='предметы'!$D$7,COUNTIFS('График 1-4 кл'!S33:S49,'предметы'!$D$16)&gt;0),AND('График 1-4 кл'!S33='предметы'!$D$8,COUNTIFS('График 1-4 кл'!S33:S49,'предметы'!$D$10)&gt;0),AND('График 1-4 кл'!S33='предметы'!$D$10,COUNTIFS('График 1-4 кл'!S33:S49,'предметы'!$D$8)&gt;0),AND('График 1-4 кл'!S33='предметы'!$D$9,COUNTIFS('График 1-4 кл'!S33:S49,'предметы'!$D$11)&gt;0),AND('График 1-4 кл'!S33='предметы'!$D$11,COUNTIFS('График 1-4 кл'!S33:S49,'предметы'!$D$9)&gt;0)),"&lt;17 (ВПР, КР)","*")</f>
        <v>#REF!</v>
      </c>
      <c r="Y33" s="22" t="str">
        <f>IF(OR(COUNTIFS('График 1-4 кл'!T33:T49,'График 1-4 кл'!T33)&gt;1,AND('График 1-4 кл'!T33='предметы'!$D$3,COUNTIFS('График 1-4 кл'!T33:T49,'предметы'!$D$12)&gt;0),AND('График 1-4 кл'!T33='предметы'!$D$12,COUNTIFS('График 1-4 кл'!T33:T49,'предметы'!$D$3)&gt;0),AND('График 1-4 кл'!T33='предметы'!$D$4,COUNTIFS('График 1-4 кл'!T33:T49,'предметы'!$D$13)&gt;0),AND('График 1-4 кл'!T33='предметы'!$D$13,COUNTIFS('График 1-4 кл'!T33:T49,'предметы'!$D$4)&gt;0),AND('График 1-4 кл'!T33='предметы'!$D$14,COUNTIFS('График 1-4 кл'!T33:T49,'предметы'!$D$5)&gt;0),AND('График 1-4 кл'!T33='предметы'!$D$5,COUNTIFS('График 1-4 кл'!T33:T49,'предметы'!$D$14)&gt;0),AND('График 1-4 кл'!T33='предметы'!$D$15,COUNTIFS('График 1-4 кл'!T33:T49,'предметы'!$D$6)&gt;0),AND('График 1-4 кл'!T33='предметы'!$D$6,COUNTIFS('График 1-4 кл'!T33:T49,'предметы'!$D$15)&gt;0),AND('График 1-4 кл'!T33='предметы'!$D$16,COUNTIFS('График 1-4 кл'!T33:T49,'предметы'!$D$7)&gt;0),AND('График 1-4 кл'!T33='предметы'!$D$7,COUNTIFS('График 1-4 кл'!T33:T49,'предметы'!$D$16)&gt;0),AND('График 1-4 кл'!T33='предметы'!$D$8,COUNTIFS('График 1-4 кл'!T33:T49,'предметы'!$D$10)&gt;0),AND('График 1-4 кл'!T33='предметы'!$D$10,COUNTIFS('График 1-4 кл'!T33:T49,'предметы'!$D$8)&gt;0),AND('График 1-4 кл'!T33='предметы'!$D$9,COUNTIFS('График 1-4 кл'!T33:T49,'предметы'!$D$11)&gt;0),AND('График 1-4 кл'!T33='предметы'!$D$11,COUNTIFS('График 1-4 кл'!T33:T49,'предметы'!$D$9)&gt;0)),"&lt;17 (ВПР, КР)","*")</f>
        <v>#REF!</v>
      </c>
      <c r="Z33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3" s="21" t="str">
        <f t="shared" ref="AY33:BD33" si="195">IF(COUNTIFS(#REF!,#REF!)&gt;1,"&lt;17 (ВПР, КР)","*")</f>
        <v>*</v>
      </c>
      <c r="AZ33" s="21" t="str">
        <f t="shared" si="195"/>
        <v>*</v>
      </c>
      <c r="BA33" s="21" t="str">
        <f t="shared" si="195"/>
        <v>*</v>
      </c>
      <c r="BB33" s="21" t="str">
        <f t="shared" si="195"/>
        <v>*</v>
      </c>
      <c r="BC33" s="21" t="str">
        <f t="shared" si="195"/>
        <v>*</v>
      </c>
      <c r="BD33" s="21" t="str">
        <f t="shared" si="195"/>
        <v>*</v>
      </c>
      <c r="BE3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3" s="21" t="str">
        <f t="shared" ref="BK33:BP33" si="196">IF(COUNTIFS(#REF!,#REF!)&gt;1,"&lt;17 (ВПР, КР)","*")</f>
        <v>*</v>
      </c>
      <c r="BL33" s="21" t="str">
        <f t="shared" si="196"/>
        <v>*</v>
      </c>
      <c r="BM33" s="21" t="str">
        <f t="shared" si="196"/>
        <v>*</v>
      </c>
      <c r="BN33" s="21" t="str">
        <f t="shared" si="196"/>
        <v>*</v>
      </c>
      <c r="BO33" s="21" t="str">
        <f t="shared" si="196"/>
        <v>*</v>
      </c>
      <c r="BP33" s="21" t="str">
        <f t="shared" si="196"/>
        <v>*</v>
      </c>
    </row>
    <row r="34" ht="12.75" customHeight="1">
      <c r="A34" s="29">
        <v>46294.0</v>
      </c>
      <c r="B34" s="18" t="s">
        <v>55</v>
      </c>
      <c r="C34" s="21" t="str">
        <f t="shared" ref="C34:E34" si="197">IF(COUNTIFS('График 1-4 кл'!C34:C50,'График 1-4 кл'!C34)&gt;1,"&lt;17 (ВПР, КР)","*")</f>
        <v>*</v>
      </c>
      <c r="D34" s="21" t="str">
        <f t="shared" si="197"/>
        <v>*</v>
      </c>
      <c r="E34" s="21" t="str">
        <f t="shared" si="197"/>
        <v>*</v>
      </c>
      <c r="F34" s="21" t="str">
        <f t="shared" ref="F34:H34" si="198">IF(COUNTIFS(#REF!,#REF!)&gt;1,"&lt;17 (ВПР, КР)","*")</f>
        <v>*</v>
      </c>
      <c r="G34" s="21" t="str">
        <f t="shared" si="198"/>
        <v>*</v>
      </c>
      <c r="H34" s="21" t="str">
        <f t="shared" si="198"/>
        <v>*</v>
      </c>
      <c r="I34" s="22" t="str">
        <f t="shared" ref="I34:L34" si="199">IF(COUNTIFS('График 1-4 кл'!F34:F50,'График 1-4 кл'!F34)&gt;1,"&lt;17 (ВПР, КР)","*")</f>
        <v>*</v>
      </c>
      <c r="J34" s="22" t="str">
        <f t="shared" si="199"/>
        <v>*</v>
      </c>
      <c r="K34" s="22" t="str">
        <f t="shared" si="199"/>
        <v>*</v>
      </c>
      <c r="L34" s="22" t="str">
        <f t="shared" si="199"/>
        <v>*</v>
      </c>
      <c r="M34" s="22" t="str">
        <f t="shared" ref="M34:N34" si="200">IF(COUNTIFS(#REF!,#REF!)&gt;1,"&lt;17 (ВПР, КР)","*")</f>
        <v>*</v>
      </c>
      <c r="N34" s="22" t="str">
        <f t="shared" si="200"/>
        <v>*</v>
      </c>
      <c r="O34" s="21" t="str">
        <f t="shared" ref="O34:T34" si="201">IF(COUNTIFS('График 1-4 кл'!J34:J50,'График 1-4 кл'!J34)&gt;1,"&lt;17 (ВПР, КР)","*")</f>
        <v>*</v>
      </c>
      <c r="P34" s="21" t="str">
        <f t="shared" si="201"/>
        <v>*</v>
      </c>
      <c r="Q34" s="21" t="str">
        <f t="shared" si="201"/>
        <v>*</v>
      </c>
      <c r="R34" s="21" t="str">
        <f t="shared" si="201"/>
        <v>*</v>
      </c>
      <c r="S34" s="21" t="str">
        <f t="shared" si="201"/>
        <v>*</v>
      </c>
      <c r="T34" s="21" t="str">
        <f t="shared" si="201"/>
        <v>*</v>
      </c>
      <c r="U34" s="22" t="str">
        <f>IF(OR(COUNTIFS('График 1-4 кл'!P34:P50,'График 1-4 кл'!P34)&gt;1,AND('График 1-4 кл'!P34='предметы'!$D$3,COUNTIFS('График 1-4 кл'!P34:P50,'предметы'!$D$12)&gt;0),AND('График 1-4 кл'!P34='предметы'!$D$12,COUNTIFS('График 1-4 кл'!P34:P50,'предметы'!$D$3)&gt;0),AND('График 1-4 кл'!P34='предметы'!$D$4,COUNTIFS('График 1-4 кл'!P34:P50,'предметы'!$D$13)&gt;0),AND('График 1-4 кл'!P34='предметы'!$D$13,COUNTIFS('График 1-4 кл'!P34:P50,'предметы'!$D$4)&gt;0),AND('График 1-4 кл'!P34='предметы'!$D$14,COUNTIFS('График 1-4 кл'!P34:P50,'предметы'!$D$5)&gt;0),AND('График 1-4 кл'!P34='предметы'!$D$5,COUNTIFS('График 1-4 кл'!P34:P50,'предметы'!$D$14)&gt;0),AND('График 1-4 кл'!P34='предметы'!$D$15,COUNTIFS('График 1-4 кл'!P34:P50,'предметы'!$D$6)&gt;0),AND('График 1-4 кл'!P34='предметы'!$D$6,COUNTIFS('График 1-4 кл'!P34:P50,'предметы'!$D$15)&gt;0),AND('График 1-4 кл'!P34='предметы'!$D$16,COUNTIFS('График 1-4 кл'!P34:P50,'предметы'!$D$7)&gt;0),AND('График 1-4 кл'!P34='предметы'!$D$7,COUNTIFS('График 1-4 кл'!P34:P50,'предметы'!$D$16)&gt;0),AND('График 1-4 кл'!P34='предметы'!$D$8,COUNTIFS('График 1-4 кл'!P34:P50,'предметы'!$D$10)&gt;0),AND('График 1-4 кл'!P34='предметы'!$D$10,COUNTIFS('График 1-4 кл'!P34:P50,'предметы'!$D$8)&gt;0),AND('График 1-4 кл'!P34='предметы'!$D$9,COUNTIFS('График 1-4 кл'!P34:P50,'предметы'!$D$11)&gt;0),AND('График 1-4 кл'!P34='предметы'!$D$11,COUNTIFS('График 1-4 кл'!P34:P50,'предметы'!$D$9)&gt;0)),"&lt;17 (ВПР, КР)","*")</f>
        <v>#REF!</v>
      </c>
      <c r="V34" s="22" t="str">
        <f>IF(OR(COUNTIFS('График 1-4 кл'!Q34:Q50,'График 1-4 кл'!Q34)&gt;1,AND('График 1-4 кл'!Q34='предметы'!$D$3,COUNTIFS('График 1-4 кл'!Q34:Q50,'предметы'!$D$12)&gt;0),AND('График 1-4 кл'!Q34='предметы'!$D$12,COUNTIFS('График 1-4 кл'!Q34:Q50,'предметы'!$D$3)&gt;0),AND('График 1-4 кл'!Q34='предметы'!$D$4,COUNTIFS('График 1-4 кл'!Q34:Q50,'предметы'!$D$13)&gt;0),AND('График 1-4 кл'!Q34='предметы'!$D$13,COUNTIFS('График 1-4 кл'!Q34:Q50,'предметы'!$D$4)&gt;0),AND('График 1-4 кл'!Q34='предметы'!$D$14,COUNTIFS('График 1-4 кл'!Q34:Q50,'предметы'!$D$5)&gt;0),AND('График 1-4 кл'!Q34='предметы'!$D$5,COUNTIFS('График 1-4 кл'!Q34:Q50,'предметы'!$D$14)&gt;0),AND('График 1-4 кл'!Q34='предметы'!$D$15,COUNTIFS('График 1-4 кл'!Q34:Q50,'предметы'!$D$6)&gt;0),AND('График 1-4 кл'!Q34='предметы'!$D$6,COUNTIFS('График 1-4 кл'!Q34:Q50,'предметы'!$D$15)&gt;0),AND('График 1-4 кл'!Q34='предметы'!$D$16,COUNTIFS('График 1-4 кл'!Q34:Q50,'предметы'!$D$7)&gt;0),AND('График 1-4 кл'!Q34='предметы'!$D$7,COUNTIFS('График 1-4 кл'!Q34:Q50,'предметы'!$D$16)&gt;0),AND('График 1-4 кл'!Q34='предметы'!$D$8,COUNTIFS('График 1-4 кл'!Q34:Q50,'предметы'!$D$10)&gt;0),AND('График 1-4 кл'!Q34='предметы'!$D$10,COUNTIFS('График 1-4 кл'!Q34:Q50,'предметы'!$D$8)&gt;0),AND('График 1-4 кл'!Q34='предметы'!$D$9,COUNTIFS('График 1-4 кл'!Q34:Q50,'предметы'!$D$11)&gt;0),AND('График 1-4 кл'!Q34='предметы'!$D$11,COUNTIFS('График 1-4 кл'!Q34:Q50,'предметы'!$D$9)&gt;0)),"&lt;17 (ВПР, КР)","*")</f>
        <v>#REF!</v>
      </c>
      <c r="W34" s="22" t="str">
        <f>IF(OR(COUNTIFS('График 1-4 кл'!R34:R50,'График 1-4 кл'!R34)&gt;1,AND('График 1-4 кл'!R34='предметы'!$D$3,COUNTIFS('График 1-4 кл'!R34:R50,'предметы'!$D$12)&gt;0),AND('График 1-4 кл'!R34='предметы'!$D$12,COUNTIFS('График 1-4 кл'!R34:R50,'предметы'!$D$3)&gt;0),AND('График 1-4 кл'!R34='предметы'!$D$4,COUNTIFS('График 1-4 кл'!R34:R50,'предметы'!$D$13)&gt;0),AND('График 1-4 кл'!R34='предметы'!$D$13,COUNTIFS('График 1-4 кл'!R34:R50,'предметы'!$D$4)&gt;0),AND('График 1-4 кл'!R34='предметы'!$D$14,COUNTIFS('График 1-4 кл'!R34:R50,'предметы'!$D$5)&gt;0),AND('График 1-4 кл'!R34='предметы'!$D$5,COUNTIFS('График 1-4 кл'!R34:R50,'предметы'!$D$14)&gt;0),AND('График 1-4 кл'!R34='предметы'!$D$15,COUNTIFS('График 1-4 кл'!R34:R50,'предметы'!$D$6)&gt;0),AND('График 1-4 кл'!R34='предметы'!$D$6,COUNTIFS('График 1-4 кл'!R34:R50,'предметы'!$D$15)&gt;0),AND('График 1-4 кл'!R34='предметы'!$D$16,COUNTIFS('График 1-4 кл'!R34:R50,'предметы'!$D$7)&gt;0),AND('График 1-4 кл'!R34='предметы'!$D$7,COUNTIFS('График 1-4 кл'!R34:R50,'предметы'!$D$16)&gt;0),AND('График 1-4 кл'!R34='предметы'!$D$8,COUNTIFS('График 1-4 кл'!R34:R50,'предметы'!$D$10)&gt;0),AND('График 1-4 кл'!R34='предметы'!$D$10,COUNTIFS('График 1-4 кл'!R34:R50,'предметы'!$D$8)&gt;0),AND('График 1-4 кл'!R34='предметы'!$D$9,COUNTIFS('График 1-4 кл'!R34:R50,'предметы'!$D$11)&gt;0),AND('График 1-4 кл'!R34='предметы'!$D$11,COUNTIFS('График 1-4 кл'!R34:R50,'предметы'!$D$9)&gt;0)),"&lt;17 (ВПР, КР)","*")</f>
        <v>#REF!</v>
      </c>
      <c r="X34" s="22" t="str">
        <f>IF(OR(COUNTIFS('График 1-4 кл'!S34:S50,'График 1-4 кл'!S34)&gt;1,AND('График 1-4 кл'!S34='предметы'!$D$3,COUNTIFS('График 1-4 кл'!S34:S50,'предметы'!$D$12)&gt;0),AND('График 1-4 кл'!S34='предметы'!$D$12,COUNTIFS('График 1-4 кл'!S34:S50,'предметы'!$D$3)&gt;0),AND('График 1-4 кл'!S34='предметы'!$D$4,COUNTIFS('График 1-4 кл'!S34:S50,'предметы'!$D$13)&gt;0),AND('График 1-4 кл'!S34='предметы'!$D$13,COUNTIFS('График 1-4 кл'!S34:S50,'предметы'!$D$4)&gt;0),AND('График 1-4 кл'!S34='предметы'!$D$14,COUNTIFS('График 1-4 кл'!S34:S50,'предметы'!$D$5)&gt;0),AND('График 1-4 кл'!S34='предметы'!$D$5,COUNTIFS('График 1-4 кл'!S34:S50,'предметы'!$D$14)&gt;0),AND('График 1-4 кл'!S34='предметы'!$D$15,COUNTIFS('График 1-4 кл'!S34:S50,'предметы'!$D$6)&gt;0),AND('График 1-4 кл'!S34='предметы'!$D$6,COUNTIFS('График 1-4 кл'!S34:S50,'предметы'!$D$15)&gt;0),AND('График 1-4 кл'!S34='предметы'!$D$16,COUNTIFS('График 1-4 кл'!S34:S50,'предметы'!$D$7)&gt;0),AND('График 1-4 кл'!S34='предметы'!$D$7,COUNTIFS('График 1-4 кл'!S34:S50,'предметы'!$D$16)&gt;0),AND('График 1-4 кл'!S34='предметы'!$D$8,COUNTIFS('График 1-4 кл'!S34:S50,'предметы'!$D$10)&gt;0),AND('График 1-4 кл'!S34='предметы'!$D$10,COUNTIFS('График 1-4 кл'!S34:S50,'предметы'!$D$8)&gt;0),AND('График 1-4 кл'!S34='предметы'!$D$9,COUNTIFS('График 1-4 кл'!S34:S50,'предметы'!$D$11)&gt;0),AND('График 1-4 кл'!S34='предметы'!$D$11,COUNTIFS('График 1-4 кл'!S34:S50,'предметы'!$D$9)&gt;0)),"&lt;17 (ВПР, КР)","*")</f>
        <v>#REF!</v>
      </c>
      <c r="Y34" s="22" t="str">
        <f>IF(OR(COUNTIFS('График 1-4 кл'!T34:T50,'График 1-4 кл'!T34)&gt;1,AND('График 1-4 кл'!T34='предметы'!$D$3,COUNTIFS('График 1-4 кл'!T34:T50,'предметы'!$D$12)&gt;0),AND('График 1-4 кл'!T34='предметы'!$D$12,COUNTIFS('График 1-4 кл'!T34:T50,'предметы'!$D$3)&gt;0),AND('График 1-4 кл'!T34='предметы'!$D$4,COUNTIFS('График 1-4 кл'!T34:T50,'предметы'!$D$13)&gt;0),AND('График 1-4 кл'!T34='предметы'!$D$13,COUNTIFS('График 1-4 кл'!T34:T50,'предметы'!$D$4)&gt;0),AND('График 1-4 кл'!T34='предметы'!$D$14,COUNTIFS('График 1-4 кл'!T34:T50,'предметы'!$D$5)&gt;0),AND('График 1-4 кл'!T34='предметы'!$D$5,COUNTIFS('График 1-4 кл'!T34:T50,'предметы'!$D$14)&gt;0),AND('График 1-4 кл'!T34='предметы'!$D$15,COUNTIFS('График 1-4 кл'!T34:T50,'предметы'!$D$6)&gt;0),AND('График 1-4 кл'!T34='предметы'!$D$6,COUNTIFS('График 1-4 кл'!T34:T50,'предметы'!$D$15)&gt;0),AND('График 1-4 кл'!T34='предметы'!$D$16,COUNTIFS('График 1-4 кл'!T34:T50,'предметы'!$D$7)&gt;0),AND('График 1-4 кл'!T34='предметы'!$D$7,COUNTIFS('График 1-4 кл'!T34:T50,'предметы'!$D$16)&gt;0),AND('График 1-4 кл'!T34='предметы'!$D$8,COUNTIFS('График 1-4 кл'!T34:T50,'предметы'!$D$10)&gt;0),AND('График 1-4 кл'!T34='предметы'!$D$10,COUNTIFS('График 1-4 кл'!T34:T50,'предметы'!$D$8)&gt;0),AND('График 1-4 кл'!T34='предметы'!$D$9,COUNTIFS('График 1-4 кл'!T34:T50,'предметы'!$D$11)&gt;0),AND('График 1-4 кл'!T34='предметы'!$D$11,COUNTIFS('График 1-4 кл'!T34:T50,'предметы'!$D$9)&gt;0)),"&lt;17 (ВПР, КР)","*")</f>
        <v>#REF!</v>
      </c>
      <c r="Z34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4" s="21" t="str">
        <f t="shared" ref="AY34:BD34" si="202">IF(COUNTIFS(#REF!,#REF!)&gt;1,"&lt;17 (ВПР, КР)","*")</f>
        <v>*</v>
      </c>
      <c r="AZ34" s="21" t="str">
        <f t="shared" si="202"/>
        <v>*</v>
      </c>
      <c r="BA34" s="21" t="str">
        <f t="shared" si="202"/>
        <v>*</v>
      </c>
      <c r="BB34" s="21" t="str">
        <f t="shared" si="202"/>
        <v>*</v>
      </c>
      <c r="BC34" s="21" t="str">
        <f t="shared" si="202"/>
        <v>*</v>
      </c>
      <c r="BD34" s="21" t="str">
        <f t="shared" si="202"/>
        <v>*</v>
      </c>
      <c r="BE3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4" s="21" t="str">
        <f t="shared" ref="BK34:BP34" si="203">IF(COUNTIFS(#REF!,#REF!)&gt;1,"&lt;17 (ВПР, КР)","*")</f>
        <v>*</v>
      </c>
      <c r="BL34" s="21" t="str">
        <f t="shared" si="203"/>
        <v>*</v>
      </c>
      <c r="BM34" s="21" t="str">
        <f t="shared" si="203"/>
        <v>*</v>
      </c>
      <c r="BN34" s="21" t="str">
        <f t="shared" si="203"/>
        <v>*</v>
      </c>
      <c r="BO34" s="21" t="str">
        <f t="shared" si="203"/>
        <v>*</v>
      </c>
      <c r="BP34" s="21" t="str">
        <f t="shared" si="203"/>
        <v>*</v>
      </c>
    </row>
    <row r="35" ht="12.75" customHeight="1">
      <c r="A35" s="29">
        <v>46295.0</v>
      </c>
      <c r="B35" s="18" t="s">
        <v>65</v>
      </c>
      <c r="C35" s="21" t="str">
        <f t="shared" ref="C35:E35" si="204">IF(COUNTIFS('График 1-4 кл'!C35:C51,'График 1-4 кл'!C35)&gt;1,"&lt;17 (ВПР, КР)","*")</f>
        <v>*</v>
      </c>
      <c r="D35" s="21" t="str">
        <f t="shared" si="204"/>
        <v>*</v>
      </c>
      <c r="E35" s="21" t="str">
        <f t="shared" si="204"/>
        <v>*</v>
      </c>
      <c r="F35" s="21" t="str">
        <f t="shared" ref="F35:H35" si="205">IF(COUNTIFS(#REF!,#REF!)&gt;1,"&lt;17 (ВПР, КР)","*")</f>
        <v>*</v>
      </c>
      <c r="G35" s="21" t="str">
        <f t="shared" si="205"/>
        <v>*</v>
      </c>
      <c r="H35" s="21" t="str">
        <f t="shared" si="205"/>
        <v>*</v>
      </c>
      <c r="I35" s="22" t="str">
        <f t="shared" ref="I35:L35" si="206">IF(COUNTIFS('График 1-4 кл'!F35:F51,'График 1-4 кл'!F35)&gt;1,"&lt;17 (ВПР, КР)","*")</f>
        <v>*</v>
      </c>
      <c r="J35" s="22" t="str">
        <f t="shared" si="206"/>
        <v>*</v>
      </c>
      <c r="K35" s="22" t="str">
        <f t="shared" si="206"/>
        <v>*</v>
      </c>
      <c r="L35" s="22" t="str">
        <f t="shared" si="206"/>
        <v>*</v>
      </c>
      <c r="M35" s="22" t="str">
        <f t="shared" ref="M35:N35" si="207">IF(COUNTIFS(#REF!,#REF!)&gt;1,"&lt;17 (ВПР, КР)","*")</f>
        <v>*</v>
      </c>
      <c r="N35" s="22" t="str">
        <f t="shared" si="207"/>
        <v>*</v>
      </c>
      <c r="O35" s="21" t="str">
        <f t="shared" ref="O35:T35" si="208">IF(COUNTIFS('График 1-4 кл'!J35:J51,'График 1-4 кл'!J35)&gt;1,"&lt;17 (ВПР, КР)","*")</f>
        <v>*</v>
      </c>
      <c r="P35" s="21" t="str">
        <f t="shared" si="208"/>
        <v>*</v>
      </c>
      <c r="Q35" s="21" t="str">
        <f t="shared" si="208"/>
        <v>*</v>
      </c>
      <c r="R35" s="21" t="str">
        <f t="shared" si="208"/>
        <v>*</v>
      </c>
      <c r="S35" s="21" t="str">
        <f t="shared" si="208"/>
        <v>*</v>
      </c>
      <c r="T35" s="21" t="str">
        <f t="shared" si="208"/>
        <v>*</v>
      </c>
      <c r="U35" s="22" t="str">
        <f>IF(OR(COUNTIFS('График 1-4 кл'!P35:P51,'График 1-4 кл'!P35)&gt;1,AND('График 1-4 кл'!P35='предметы'!$D$3,COUNTIFS('График 1-4 кл'!P35:P51,'предметы'!$D$12)&gt;0),AND('График 1-4 кл'!P35='предметы'!$D$12,COUNTIFS('График 1-4 кл'!P35:P51,'предметы'!$D$3)&gt;0),AND('График 1-4 кл'!P35='предметы'!$D$4,COUNTIFS('График 1-4 кл'!P35:P51,'предметы'!$D$13)&gt;0),AND('График 1-4 кл'!P35='предметы'!$D$13,COUNTIFS('График 1-4 кл'!P35:P51,'предметы'!$D$4)&gt;0),AND('График 1-4 кл'!P35='предметы'!$D$14,COUNTIFS('График 1-4 кл'!P35:P51,'предметы'!$D$5)&gt;0),AND('График 1-4 кл'!P35='предметы'!$D$5,COUNTIFS('График 1-4 кл'!P35:P51,'предметы'!$D$14)&gt;0),AND('График 1-4 кл'!P35='предметы'!$D$15,COUNTIFS('График 1-4 кл'!P35:P51,'предметы'!$D$6)&gt;0),AND('График 1-4 кл'!P35='предметы'!$D$6,COUNTIFS('График 1-4 кл'!P35:P51,'предметы'!$D$15)&gt;0),AND('График 1-4 кл'!P35='предметы'!$D$16,COUNTIFS('График 1-4 кл'!P35:P51,'предметы'!$D$7)&gt;0),AND('График 1-4 кл'!P35='предметы'!$D$7,COUNTIFS('График 1-4 кл'!P35:P51,'предметы'!$D$16)&gt;0),AND('График 1-4 кл'!P35='предметы'!$D$8,COUNTIFS('График 1-4 кл'!P35:P51,'предметы'!$D$10)&gt;0),AND('График 1-4 кл'!P35='предметы'!$D$10,COUNTIFS('График 1-4 кл'!P35:P51,'предметы'!$D$8)&gt;0),AND('График 1-4 кл'!P35='предметы'!$D$9,COUNTIFS('График 1-4 кл'!P35:P51,'предметы'!$D$11)&gt;0),AND('График 1-4 кл'!P35='предметы'!$D$11,COUNTIFS('График 1-4 кл'!P35:P51,'предметы'!$D$9)&gt;0)),"&lt;17 (ВПР, КР)","*")</f>
        <v>#REF!</v>
      </c>
      <c r="V35" s="22" t="str">
        <f>IF(OR(COUNTIFS('График 1-4 кл'!Q35:Q51,'График 1-4 кл'!Q35)&gt;1,AND('График 1-4 кл'!Q35='предметы'!$D$3,COUNTIFS('График 1-4 кл'!Q35:Q51,'предметы'!$D$12)&gt;0),AND('График 1-4 кл'!Q35='предметы'!$D$12,COUNTIFS('График 1-4 кл'!Q35:Q51,'предметы'!$D$3)&gt;0),AND('График 1-4 кл'!Q35='предметы'!$D$4,COUNTIFS('График 1-4 кл'!Q35:Q51,'предметы'!$D$13)&gt;0),AND('График 1-4 кл'!Q35='предметы'!$D$13,COUNTIFS('График 1-4 кл'!Q35:Q51,'предметы'!$D$4)&gt;0),AND('График 1-4 кл'!Q35='предметы'!$D$14,COUNTIFS('График 1-4 кл'!Q35:Q51,'предметы'!$D$5)&gt;0),AND('График 1-4 кл'!Q35='предметы'!$D$5,COUNTIFS('График 1-4 кл'!Q35:Q51,'предметы'!$D$14)&gt;0),AND('График 1-4 кл'!Q35='предметы'!$D$15,COUNTIFS('График 1-4 кл'!Q35:Q51,'предметы'!$D$6)&gt;0),AND('График 1-4 кл'!Q35='предметы'!$D$6,COUNTIFS('График 1-4 кл'!Q35:Q51,'предметы'!$D$15)&gt;0),AND('График 1-4 кл'!Q35='предметы'!$D$16,COUNTIFS('График 1-4 кл'!Q35:Q51,'предметы'!$D$7)&gt;0),AND('График 1-4 кл'!Q35='предметы'!$D$7,COUNTIFS('График 1-4 кл'!Q35:Q51,'предметы'!$D$16)&gt;0),AND('График 1-4 кл'!Q35='предметы'!$D$8,COUNTIFS('График 1-4 кл'!Q35:Q51,'предметы'!$D$10)&gt;0),AND('График 1-4 кл'!Q35='предметы'!$D$10,COUNTIFS('График 1-4 кл'!Q35:Q51,'предметы'!$D$8)&gt;0),AND('График 1-4 кл'!Q35='предметы'!$D$9,COUNTIFS('График 1-4 кл'!Q35:Q51,'предметы'!$D$11)&gt;0),AND('График 1-4 кл'!Q35='предметы'!$D$11,COUNTIFS('График 1-4 кл'!Q35:Q51,'предметы'!$D$9)&gt;0)),"&lt;17 (ВПР, КР)","*")</f>
        <v>#REF!</v>
      </c>
      <c r="W35" s="22" t="str">
        <f>IF(OR(COUNTIFS('График 1-4 кл'!R35:R51,'График 1-4 кл'!R35)&gt;1,AND('График 1-4 кл'!R35='предметы'!$D$3,COUNTIFS('График 1-4 кл'!R35:R51,'предметы'!$D$12)&gt;0),AND('График 1-4 кл'!R35='предметы'!$D$12,COUNTIFS('График 1-4 кл'!R35:R51,'предметы'!$D$3)&gt;0),AND('График 1-4 кл'!R35='предметы'!$D$4,COUNTIFS('График 1-4 кл'!R35:R51,'предметы'!$D$13)&gt;0),AND('График 1-4 кл'!R35='предметы'!$D$13,COUNTIFS('График 1-4 кл'!R35:R51,'предметы'!$D$4)&gt;0),AND('График 1-4 кл'!R35='предметы'!$D$14,COUNTIFS('График 1-4 кл'!R35:R51,'предметы'!$D$5)&gt;0),AND('График 1-4 кл'!R35='предметы'!$D$5,COUNTIFS('График 1-4 кл'!R35:R51,'предметы'!$D$14)&gt;0),AND('График 1-4 кл'!R35='предметы'!$D$15,COUNTIFS('График 1-4 кл'!R35:R51,'предметы'!$D$6)&gt;0),AND('График 1-4 кл'!R35='предметы'!$D$6,COUNTIFS('График 1-4 кл'!R35:R51,'предметы'!$D$15)&gt;0),AND('График 1-4 кл'!R35='предметы'!$D$16,COUNTIFS('График 1-4 кл'!R35:R51,'предметы'!$D$7)&gt;0),AND('График 1-4 кл'!R35='предметы'!$D$7,COUNTIFS('График 1-4 кл'!R35:R51,'предметы'!$D$16)&gt;0),AND('График 1-4 кл'!R35='предметы'!$D$8,COUNTIFS('График 1-4 кл'!R35:R51,'предметы'!$D$10)&gt;0),AND('График 1-4 кл'!R35='предметы'!$D$10,COUNTIFS('График 1-4 кл'!R35:R51,'предметы'!$D$8)&gt;0),AND('График 1-4 кл'!R35='предметы'!$D$9,COUNTIFS('График 1-4 кл'!R35:R51,'предметы'!$D$11)&gt;0),AND('График 1-4 кл'!R35='предметы'!$D$11,COUNTIFS('График 1-4 кл'!R35:R51,'предметы'!$D$9)&gt;0)),"&lt;17 (ВПР, КР)","*")</f>
        <v>#REF!</v>
      </c>
      <c r="X35" s="22" t="str">
        <f>IF(OR(COUNTIFS('График 1-4 кл'!S35:S51,'График 1-4 кл'!S35)&gt;1,AND('График 1-4 кл'!S35='предметы'!$D$3,COUNTIFS('График 1-4 кл'!S35:S51,'предметы'!$D$12)&gt;0),AND('График 1-4 кл'!S35='предметы'!$D$12,COUNTIFS('График 1-4 кл'!S35:S51,'предметы'!$D$3)&gt;0),AND('График 1-4 кл'!S35='предметы'!$D$4,COUNTIFS('График 1-4 кл'!S35:S51,'предметы'!$D$13)&gt;0),AND('График 1-4 кл'!S35='предметы'!$D$13,COUNTIFS('График 1-4 кл'!S35:S51,'предметы'!$D$4)&gt;0),AND('График 1-4 кл'!S35='предметы'!$D$14,COUNTIFS('График 1-4 кл'!S35:S51,'предметы'!$D$5)&gt;0),AND('График 1-4 кл'!S35='предметы'!$D$5,COUNTIFS('График 1-4 кл'!S35:S51,'предметы'!$D$14)&gt;0),AND('График 1-4 кл'!S35='предметы'!$D$15,COUNTIFS('График 1-4 кл'!S35:S51,'предметы'!$D$6)&gt;0),AND('График 1-4 кл'!S35='предметы'!$D$6,COUNTIFS('График 1-4 кл'!S35:S51,'предметы'!$D$15)&gt;0),AND('График 1-4 кл'!S35='предметы'!$D$16,COUNTIFS('График 1-4 кл'!S35:S51,'предметы'!$D$7)&gt;0),AND('График 1-4 кл'!S35='предметы'!$D$7,COUNTIFS('График 1-4 кл'!S35:S51,'предметы'!$D$16)&gt;0),AND('График 1-4 кл'!S35='предметы'!$D$8,COUNTIFS('График 1-4 кл'!S35:S51,'предметы'!$D$10)&gt;0),AND('График 1-4 кл'!S35='предметы'!$D$10,COUNTIFS('График 1-4 кл'!S35:S51,'предметы'!$D$8)&gt;0),AND('График 1-4 кл'!S35='предметы'!$D$9,COUNTIFS('График 1-4 кл'!S35:S51,'предметы'!$D$11)&gt;0),AND('График 1-4 кл'!S35='предметы'!$D$11,COUNTIFS('График 1-4 кл'!S35:S51,'предметы'!$D$9)&gt;0)),"&lt;17 (ВПР, КР)","*")</f>
        <v>#REF!</v>
      </c>
      <c r="Y35" s="22" t="str">
        <f>IF(OR(COUNTIFS('График 1-4 кл'!T35:T51,'График 1-4 кл'!T35)&gt;1,AND('График 1-4 кл'!T35='предметы'!$D$3,COUNTIFS('График 1-4 кл'!T35:T51,'предметы'!$D$12)&gt;0),AND('График 1-4 кл'!T35='предметы'!$D$12,COUNTIFS('График 1-4 кл'!T35:T51,'предметы'!$D$3)&gt;0),AND('График 1-4 кл'!T35='предметы'!$D$4,COUNTIFS('График 1-4 кл'!T35:T51,'предметы'!$D$13)&gt;0),AND('График 1-4 кл'!T35='предметы'!$D$13,COUNTIFS('График 1-4 кл'!T35:T51,'предметы'!$D$4)&gt;0),AND('График 1-4 кл'!T35='предметы'!$D$14,COUNTIFS('График 1-4 кл'!T35:T51,'предметы'!$D$5)&gt;0),AND('График 1-4 кл'!T35='предметы'!$D$5,COUNTIFS('График 1-4 кл'!T35:T51,'предметы'!$D$14)&gt;0),AND('График 1-4 кл'!T35='предметы'!$D$15,COUNTIFS('График 1-4 кл'!T35:T51,'предметы'!$D$6)&gt;0),AND('График 1-4 кл'!T35='предметы'!$D$6,COUNTIFS('График 1-4 кл'!T35:T51,'предметы'!$D$15)&gt;0),AND('График 1-4 кл'!T35='предметы'!$D$16,COUNTIFS('График 1-4 кл'!T35:T51,'предметы'!$D$7)&gt;0),AND('График 1-4 кл'!T35='предметы'!$D$7,COUNTIFS('График 1-4 кл'!T35:T51,'предметы'!$D$16)&gt;0),AND('График 1-4 кл'!T35='предметы'!$D$8,COUNTIFS('График 1-4 кл'!T35:T51,'предметы'!$D$10)&gt;0),AND('График 1-4 кл'!T35='предметы'!$D$10,COUNTIFS('График 1-4 кл'!T35:T51,'предметы'!$D$8)&gt;0),AND('График 1-4 кл'!T35='предметы'!$D$9,COUNTIFS('График 1-4 кл'!T35:T51,'предметы'!$D$11)&gt;0),AND('График 1-4 кл'!T35='предметы'!$D$11,COUNTIFS('График 1-4 кл'!T35:T51,'предметы'!$D$9)&gt;0)),"&lt;17 (ВПР, КР)","*")</f>
        <v>#REF!</v>
      </c>
      <c r="Z35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5" s="21" t="str">
        <f t="shared" ref="AY35:BD35" si="209">IF(COUNTIFS(#REF!,#REF!)&gt;1,"&lt;17 (ВПР, КР)","*")</f>
        <v>*</v>
      </c>
      <c r="AZ35" s="21" t="str">
        <f t="shared" si="209"/>
        <v>*</v>
      </c>
      <c r="BA35" s="21" t="str">
        <f t="shared" si="209"/>
        <v>*</v>
      </c>
      <c r="BB35" s="21" t="str">
        <f t="shared" si="209"/>
        <v>*</v>
      </c>
      <c r="BC35" s="21" t="str">
        <f t="shared" si="209"/>
        <v>*</v>
      </c>
      <c r="BD35" s="21" t="str">
        <f t="shared" si="209"/>
        <v>*</v>
      </c>
      <c r="BE3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5" s="21" t="str">
        <f t="shared" ref="BK35:BP35" si="210">IF(COUNTIFS(#REF!,#REF!)&gt;1,"&lt;17 (ВПР, КР)","*")</f>
        <v>*</v>
      </c>
      <c r="BL35" s="21" t="str">
        <f t="shared" si="210"/>
        <v>*</v>
      </c>
      <c r="BM35" s="21" t="str">
        <f t="shared" si="210"/>
        <v>*</v>
      </c>
      <c r="BN35" s="21" t="str">
        <f t="shared" si="210"/>
        <v>*</v>
      </c>
      <c r="BO35" s="21" t="str">
        <f t="shared" si="210"/>
        <v>*</v>
      </c>
      <c r="BP35" s="21" t="str">
        <f t="shared" si="210"/>
        <v>*</v>
      </c>
    </row>
    <row r="36" ht="12.75" customHeight="1">
      <c r="A36" s="29">
        <v>46296.0</v>
      </c>
      <c r="B36" s="18" t="s">
        <v>73</v>
      </c>
      <c r="C36" s="21" t="str">
        <f t="shared" ref="C36:E36" si="211">IF(COUNTIFS('График 1-4 кл'!C36:C52,'График 1-4 кл'!C36)&gt;1,"&lt;17 (ВПР, КР)","*")</f>
        <v>*</v>
      </c>
      <c r="D36" s="21" t="str">
        <f t="shared" si="211"/>
        <v>*</v>
      </c>
      <c r="E36" s="21" t="str">
        <f t="shared" si="211"/>
        <v>*</v>
      </c>
      <c r="F36" s="21" t="str">
        <f t="shared" ref="F36:H36" si="212">IF(COUNTIFS(#REF!,#REF!)&gt;1,"&lt;17 (ВПР, КР)","*")</f>
        <v>*</v>
      </c>
      <c r="G36" s="21" t="str">
        <f t="shared" si="212"/>
        <v>*</v>
      </c>
      <c r="H36" s="21" t="str">
        <f t="shared" si="212"/>
        <v>*</v>
      </c>
      <c r="I36" s="22" t="str">
        <f t="shared" ref="I36:L36" si="213">IF(COUNTIFS('График 1-4 кл'!F36:F52,'График 1-4 кл'!F36)&gt;1,"&lt;17 (ВПР, КР)","*")</f>
        <v>*</v>
      </c>
      <c r="J36" s="22" t="str">
        <f t="shared" si="213"/>
        <v>*</v>
      </c>
      <c r="K36" s="22" t="str">
        <f t="shared" si="213"/>
        <v>*</v>
      </c>
      <c r="L36" s="22" t="str">
        <f t="shared" si="213"/>
        <v>*</v>
      </c>
      <c r="M36" s="22" t="str">
        <f t="shared" ref="M36:N36" si="214">IF(COUNTIFS(#REF!,#REF!)&gt;1,"&lt;17 (ВПР, КР)","*")</f>
        <v>*</v>
      </c>
      <c r="N36" s="22" t="str">
        <f t="shared" si="214"/>
        <v>*</v>
      </c>
      <c r="O36" s="21" t="str">
        <f t="shared" ref="O36:T36" si="215">IF(COUNTIFS('График 1-4 кл'!J36:J52,'График 1-4 кл'!J36)&gt;1,"&lt;17 (ВПР, КР)","*")</f>
        <v>*</v>
      </c>
      <c r="P36" s="21" t="str">
        <f t="shared" si="215"/>
        <v>*</v>
      </c>
      <c r="Q36" s="21" t="str">
        <f t="shared" si="215"/>
        <v>*</v>
      </c>
      <c r="R36" s="21" t="str">
        <f t="shared" si="215"/>
        <v>*</v>
      </c>
      <c r="S36" s="21" t="str">
        <f t="shared" si="215"/>
        <v>*</v>
      </c>
      <c r="T36" s="21" t="str">
        <f t="shared" si="215"/>
        <v>*</v>
      </c>
      <c r="U36" s="22" t="str">
        <f>IF(OR(COUNTIFS('График 1-4 кл'!P36:P52,'График 1-4 кл'!P36)&gt;1,AND('График 1-4 кл'!P36='предметы'!$D$3,COUNTIFS('График 1-4 кл'!P36:P52,'предметы'!$D$12)&gt;0),AND('График 1-4 кл'!P36='предметы'!$D$12,COUNTIFS('График 1-4 кл'!P36:P52,'предметы'!$D$3)&gt;0),AND('График 1-4 кл'!P36='предметы'!$D$4,COUNTIFS('График 1-4 кл'!P36:P52,'предметы'!$D$13)&gt;0),AND('График 1-4 кл'!P36='предметы'!$D$13,COUNTIFS('График 1-4 кл'!P36:P52,'предметы'!$D$4)&gt;0),AND('График 1-4 кл'!P36='предметы'!$D$14,COUNTIFS('График 1-4 кл'!P36:P52,'предметы'!$D$5)&gt;0),AND('График 1-4 кл'!P36='предметы'!$D$5,COUNTIFS('График 1-4 кл'!P36:P52,'предметы'!$D$14)&gt;0),AND('График 1-4 кл'!P36='предметы'!$D$15,COUNTIFS('График 1-4 кл'!P36:P52,'предметы'!$D$6)&gt;0),AND('График 1-4 кл'!P36='предметы'!$D$6,COUNTIFS('График 1-4 кл'!P36:P52,'предметы'!$D$15)&gt;0),AND('График 1-4 кл'!P36='предметы'!$D$16,COUNTIFS('График 1-4 кл'!P36:P52,'предметы'!$D$7)&gt;0),AND('График 1-4 кл'!P36='предметы'!$D$7,COUNTIFS('График 1-4 кл'!P36:P52,'предметы'!$D$16)&gt;0),AND('График 1-4 кл'!P36='предметы'!$D$8,COUNTIFS('График 1-4 кл'!P36:P52,'предметы'!$D$10)&gt;0),AND('График 1-4 кл'!P36='предметы'!$D$10,COUNTIFS('График 1-4 кл'!P36:P52,'предметы'!$D$8)&gt;0),AND('График 1-4 кл'!P36='предметы'!$D$9,COUNTIFS('График 1-4 кл'!P36:P52,'предметы'!$D$11)&gt;0),AND('График 1-4 кл'!P36='предметы'!$D$11,COUNTIFS('График 1-4 кл'!P36:P52,'предметы'!$D$9)&gt;0)),"&lt;17 (ВПР, КР)","*")</f>
        <v>#REF!</v>
      </c>
      <c r="V36" s="22" t="str">
        <f>IF(OR(COUNTIFS('График 1-4 кл'!Q36:Q52,'График 1-4 кл'!Q36)&gt;1,AND('График 1-4 кл'!Q36='предметы'!$D$3,COUNTIFS('График 1-4 кл'!Q36:Q52,'предметы'!$D$12)&gt;0),AND('График 1-4 кл'!Q36='предметы'!$D$12,COUNTIFS('График 1-4 кл'!Q36:Q52,'предметы'!$D$3)&gt;0),AND('График 1-4 кл'!Q36='предметы'!$D$4,COUNTIFS('График 1-4 кл'!Q36:Q52,'предметы'!$D$13)&gt;0),AND('График 1-4 кл'!Q36='предметы'!$D$13,COUNTIFS('График 1-4 кл'!Q36:Q52,'предметы'!$D$4)&gt;0),AND('График 1-4 кл'!Q36='предметы'!$D$14,COUNTIFS('График 1-4 кл'!Q36:Q52,'предметы'!$D$5)&gt;0),AND('График 1-4 кл'!Q36='предметы'!$D$5,COUNTIFS('График 1-4 кл'!Q36:Q52,'предметы'!$D$14)&gt;0),AND('График 1-4 кл'!Q36='предметы'!$D$15,COUNTIFS('График 1-4 кл'!Q36:Q52,'предметы'!$D$6)&gt;0),AND('График 1-4 кл'!Q36='предметы'!$D$6,COUNTIFS('График 1-4 кл'!Q36:Q52,'предметы'!$D$15)&gt;0),AND('График 1-4 кл'!Q36='предметы'!$D$16,COUNTIFS('График 1-4 кл'!Q36:Q52,'предметы'!$D$7)&gt;0),AND('График 1-4 кл'!Q36='предметы'!$D$7,COUNTIFS('График 1-4 кл'!Q36:Q52,'предметы'!$D$16)&gt;0),AND('График 1-4 кл'!Q36='предметы'!$D$8,COUNTIFS('График 1-4 кл'!Q36:Q52,'предметы'!$D$10)&gt;0),AND('График 1-4 кл'!Q36='предметы'!$D$10,COUNTIFS('График 1-4 кл'!Q36:Q52,'предметы'!$D$8)&gt;0),AND('График 1-4 кл'!Q36='предметы'!$D$9,COUNTIFS('График 1-4 кл'!Q36:Q52,'предметы'!$D$11)&gt;0),AND('График 1-4 кл'!Q36='предметы'!$D$11,COUNTIFS('График 1-4 кл'!Q36:Q52,'предметы'!$D$9)&gt;0)),"&lt;17 (ВПР, КР)","*")</f>
        <v>#REF!</v>
      </c>
      <c r="W36" s="22" t="str">
        <f>IF(OR(COUNTIFS('График 1-4 кл'!R36:R52,'График 1-4 кл'!R36)&gt;1,AND('График 1-4 кл'!R36='предметы'!$D$3,COUNTIFS('График 1-4 кл'!R36:R52,'предметы'!$D$12)&gt;0),AND('График 1-4 кл'!R36='предметы'!$D$12,COUNTIFS('График 1-4 кл'!R36:R52,'предметы'!$D$3)&gt;0),AND('График 1-4 кл'!R36='предметы'!$D$4,COUNTIFS('График 1-4 кл'!R36:R52,'предметы'!$D$13)&gt;0),AND('График 1-4 кл'!R36='предметы'!$D$13,COUNTIFS('График 1-4 кл'!R36:R52,'предметы'!$D$4)&gt;0),AND('График 1-4 кл'!R36='предметы'!$D$14,COUNTIFS('График 1-4 кл'!R36:R52,'предметы'!$D$5)&gt;0),AND('График 1-4 кл'!R36='предметы'!$D$5,COUNTIFS('График 1-4 кл'!R36:R52,'предметы'!$D$14)&gt;0),AND('График 1-4 кл'!R36='предметы'!$D$15,COUNTIFS('График 1-4 кл'!R36:R52,'предметы'!$D$6)&gt;0),AND('График 1-4 кл'!R36='предметы'!$D$6,COUNTIFS('График 1-4 кл'!R36:R52,'предметы'!$D$15)&gt;0),AND('График 1-4 кл'!R36='предметы'!$D$16,COUNTIFS('График 1-4 кл'!R36:R52,'предметы'!$D$7)&gt;0),AND('График 1-4 кл'!R36='предметы'!$D$7,COUNTIFS('График 1-4 кл'!R36:R52,'предметы'!$D$16)&gt;0),AND('График 1-4 кл'!R36='предметы'!$D$8,COUNTIFS('График 1-4 кл'!R36:R52,'предметы'!$D$10)&gt;0),AND('График 1-4 кл'!R36='предметы'!$D$10,COUNTIFS('График 1-4 кл'!R36:R52,'предметы'!$D$8)&gt;0),AND('График 1-4 кл'!R36='предметы'!$D$9,COUNTIFS('График 1-4 кл'!R36:R52,'предметы'!$D$11)&gt;0),AND('График 1-4 кл'!R36='предметы'!$D$11,COUNTIFS('График 1-4 кл'!R36:R52,'предметы'!$D$9)&gt;0)),"&lt;17 (ВПР, КР)","*")</f>
        <v>#REF!</v>
      </c>
      <c r="X36" s="22" t="str">
        <f>IF(OR(COUNTIFS('График 1-4 кл'!S36:S52,'График 1-4 кл'!S36)&gt;1,AND('График 1-4 кл'!S36='предметы'!$D$3,COUNTIFS('График 1-4 кл'!S36:S52,'предметы'!$D$12)&gt;0),AND('График 1-4 кл'!S36='предметы'!$D$12,COUNTIFS('График 1-4 кл'!S36:S52,'предметы'!$D$3)&gt;0),AND('График 1-4 кл'!S36='предметы'!$D$4,COUNTIFS('График 1-4 кл'!S36:S52,'предметы'!$D$13)&gt;0),AND('График 1-4 кл'!S36='предметы'!$D$13,COUNTIFS('График 1-4 кл'!S36:S52,'предметы'!$D$4)&gt;0),AND('График 1-4 кл'!S36='предметы'!$D$14,COUNTIFS('График 1-4 кл'!S36:S52,'предметы'!$D$5)&gt;0),AND('График 1-4 кл'!S36='предметы'!$D$5,COUNTIFS('График 1-4 кл'!S36:S52,'предметы'!$D$14)&gt;0),AND('График 1-4 кл'!S36='предметы'!$D$15,COUNTIFS('График 1-4 кл'!S36:S52,'предметы'!$D$6)&gt;0),AND('График 1-4 кл'!S36='предметы'!$D$6,COUNTIFS('График 1-4 кл'!S36:S52,'предметы'!$D$15)&gt;0),AND('График 1-4 кл'!S36='предметы'!$D$16,COUNTIFS('График 1-4 кл'!S36:S52,'предметы'!$D$7)&gt;0),AND('График 1-4 кл'!S36='предметы'!$D$7,COUNTIFS('График 1-4 кл'!S36:S52,'предметы'!$D$16)&gt;0),AND('График 1-4 кл'!S36='предметы'!$D$8,COUNTIFS('График 1-4 кл'!S36:S52,'предметы'!$D$10)&gt;0),AND('График 1-4 кл'!S36='предметы'!$D$10,COUNTIFS('График 1-4 кл'!S36:S52,'предметы'!$D$8)&gt;0),AND('График 1-4 кл'!S36='предметы'!$D$9,COUNTIFS('График 1-4 кл'!S36:S52,'предметы'!$D$11)&gt;0),AND('График 1-4 кл'!S36='предметы'!$D$11,COUNTIFS('График 1-4 кл'!S36:S52,'предметы'!$D$9)&gt;0)),"&lt;17 (ВПР, КР)","*")</f>
        <v>#REF!</v>
      </c>
      <c r="Y36" s="22" t="str">
        <f>IF(OR(COUNTIFS('График 1-4 кл'!T36:T52,'График 1-4 кл'!T36)&gt;1,AND('График 1-4 кл'!T36='предметы'!$D$3,COUNTIFS('График 1-4 кл'!T36:T52,'предметы'!$D$12)&gt;0),AND('График 1-4 кл'!T36='предметы'!$D$12,COUNTIFS('График 1-4 кл'!T36:T52,'предметы'!$D$3)&gt;0),AND('График 1-4 кл'!T36='предметы'!$D$4,COUNTIFS('График 1-4 кл'!T36:T52,'предметы'!$D$13)&gt;0),AND('График 1-4 кл'!T36='предметы'!$D$13,COUNTIFS('График 1-4 кл'!T36:T52,'предметы'!$D$4)&gt;0),AND('График 1-4 кл'!T36='предметы'!$D$14,COUNTIFS('График 1-4 кл'!T36:T52,'предметы'!$D$5)&gt;0),AND('График 1-4 кл'!T36='предметы'!$D$5,COUNTIFS('График 1-4 кл'!T36:T52,'предметы'!$D$14)&gt;0),AND('График 1-4 кл'!T36='предметы'!$D$15,COUNTIFS('График 1-4 кл'!T36:T52,'предметы'!$D$6)&gt;0),AND('График 1-4 кл'!T36='предметы'!$D$6,COUNTIFS('График 1-4 кл'!T36:T52,'предметы'!$D$15)&gt;0),AND('График 1-4 кл'!T36='предметы'!$D$16,COUNTIFS('График 1-4 кл'!T36:T52,'предметы'!$D$7)&gt;0),AND('График 1-4 кл'!T36='предметы'!$D$7,COUNTIFS('График 1-4 кл'!T36:T52,'предметы'!$D$16)&gt;0),AND('График 1-4 кл'!T36='предметы'!$D$8,COUNTIFS('График 1-4 кл'!T36:T52,'предметы'!$D$10)&gt;0),AND('График 1-4 кл'!T36='предметы'!$D$10,COUNTIFS('График 1-4 кл'!T36:T52,'предметы'!$D$8)&gt;0),AND('График 1-4 кл'!T36='предметы'!$D$9,COUNTIFS('График 1-4 кл'!T36:T52,'предметы'!$D$11)&gt;0),AND('График 1-4 кл'!T36='предметы'!$D$11,COUNTIFS('График 1-4 кл'!T36:T52,'предметы'!$D$9)&gt;0)),"&lt;17 (ВПР, КР)","*")</f>
        <v>#REF!</v>
      </c>
      <c r="Z36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6" s="21" t="str">
        <f t="shared" ref="AY36:BD36" si="216">IF(COUNTIFS(#REF!,#REF!)&gt;1,"&lt;17 (ВПР, КР)","*")</f>
        <v>*</v>
      </c>
      <c r="AZ36" s="21" t="str">
        <f t="shared" si="216"/>
        <v>*</v>
      </c>
      <c r="BA36" s="21" t="str">
        <f t="shared" si="216"/>
        <v>*</v>
      </c>
      <c r="BB36" s="21" t="str">
        <f t="shared" si="216"/>
        <v>*</v>
      </c>
      <c r="BC36" s="21" t="str">
        <f t="shared" si="216"/>
        <v>*</v>
      </c>
      <c r="BD36" s="21" t="str">
        <f t="shared" si="216"/>
        <v>*</v>
      </c>
      <c r="BE3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6" s="21" t="str">
        <f t="shared" ref="BK36:BP36" si="217">IF(COUNTIFS(#REF!,#REF!)&gt;1,"&lt;17 (ВПР, КР)","*")</f>
        <v>*</v>
      </c>
      <c r="BL36" s="21" t="str">
        <f t="shared" si="217"/>
        <v>*</v>
      </c>
      <c r="BM36" s="21" t="str">
        <f t="shared" si="217"/>
        <v>*</v>
      </c>
      <c r="BN36" s="21" t="str">
        <f t="shared" si="217"/>
        <v>*</v>
      </c>
      <c r="BO36" s="21" t="str">
        <f t="shared" si="217"/>
        <v>*</v>
      </c>
      <c r="BP36" s="21" t="str">
        <f t="shared" si="217"/>
        <v>*</v>
      </c>
    </row>
    <row r="37" ht="12.75" customHeight="1">
      <c r="A37" s="29">
        <v>46297.0</v>
      </c>
      <c r="B37" s="18" t="s">
        <v>82</v>
      </c>
      <c r="C37" s="21" t="str">
        <f t="shared" ref="C37:E37" si="218">IF(COUNTIFS('График 1-4 кл'!C37:C53,'График 1-4 кл'!C37)&gt;1,"&lt;17 (ВПР, КР)","*")</f>
        <v>*</v>
      </c>
      <c r="D37" s="21" t="str">
        <f t="shared" si="218"/>
        <v>*</v>
      </c>
      <c r="E37" s="21" t="str">
        <f t="shared" si="218"/>
        <v>*</v>
      </c>
      <c r="F37" s="21" t="str">
        <f t="shared" ref="F37:H37" si="219">IF(COUNTIFS(#REF!,#REF!)&gt;1,"&lt;17 (ВПР, КР)","*")</f>
        <v>*</v>
      </c>
      <c r="G37" s="21" t="str">
        <f t="shared" si="219"/>
        <v>*</v>
      </c>
      <c r="H37" s="21" t="str">
        <f t="shared" si="219"/>
        <v>*</v>
      </c>
      <c r="I37" s="22" t="str">
        <f t="shared" ref="I37:L37" si="220">IF(COUNTIFS('График 1-4 кл'!F37:F53,'График 1-4 кл'!F37)&gt;1,"&lt;17 (ВПР, КР)","*")</f>
        <v>*</v>
      </c>
      <c r="J37" s="22" t="str">
        <f t="shared" si="220"/>
        <v>*</v>
      </c>
      <c r="K37" s="22" t="str">
        <f t="shared" si="220"/>
        <v>*</v>
      </c>
      <c r="L37" s="22" t="str">
        <f t="shared" si="220"/>
        <v>*</v>
      </c>
      <c r="M37" s="22" t="str">
        <f t="shared" ref="M37:N37" si="221">IF(COUNTIFS(#REF!,#REF!)&gt;1,"&lt;17 (ВПР, КР)","*")</f>
        <v>*</v>
      </c>
      <c r="N37" s="22" t="str">
        <f t="shared" si="221"/>
        <v>*</v>
      </c>
      <c r="O37" s="21" t="str">
        <f t="shared" ref="O37:T37" si="222">IF(COUNTIFS('График 1-4 кл'!J37:J53,'График 1-4 кл'!J37)&gt;1,"&lt;17 (ВПР, КР)","*")</f>
        <v>*</v>
      </c>
      <c r="P37" s="21" t="str">
        <f t="shared" si="222"/>
        <v>*</v>
      </c>
      <c r="Q37" s="21" t="str">
        <f t="shared" si="222"/>
        <v>*</v>
      </c>
      <c r="R37" s="21" t="str">
        <f t="shared" si="222"/>
        <v>*</v>
      </c>
      <c r="S37" s="21" t="str">
        <f t="shared" si="222"/>
        <v>*</v>
      </c>
      <c r="T37" s="21" t="str">
        <f t="shared" si="222"/>
        <v>*</v>
      </c>
      <c r="U37" s="22" t="str">
        <f>IF(OR(COUNTIFS('График 1-4 кл'!P37:P53,'График 1-4 кл'!P37)&gt;1,AND('График 1-4 кл'!P37='предметы'!$D$3,COUNTIFS('График 1-4 кл'!P37:P53,'предметы'!$D$12)&gt;0),AND('График 1-4 кл'!P37='предметы'!$D$12,COUNTIFS('График 1-4 кл'!P37:P53,'предметы'!$D$3)&gt;0),AND('График 1-4 кл'!P37='предметы'!$D$4,COUNTIFS('График 1-4 кл'!P37:P53,'предметы'!$D$13)&gt;0),AND('График 1-4 кл'!P37='предметы'!$D$13,COUNTIFS('График 1-4 кл'!P37:P53,'предметы'!$D$4)&gt;0),AND('График 1-4 кл'!P37='предметы'!$D$14,COUNTIFS('График 1-4 кл'!P37:P53,'предметы'!$D$5)&gt;0),AND('График 1-4 кл'!P37='предметы'!$D$5,COUNTIFS('График 1-4 кл'!P37:P53,'предметы'!$D$14)&gt;0),AND('График 1-4 кл'!P37='предметы'!$D$15,COUNTIFS('График 1-4 кл'!P37:P53,'предметы'!$D$6)&gt;0),AND('График 1-4 кл'!P37='предметы'!$D$6,COUNTIFS('График 1-4 кл'!P37:P53,'предметы'!$D$15)&gt;0),AND('График 1-4 кл'!P37='предметы'!$D$16,COUNTIFS('График 1-4 кл'!P37:P53,'предметы'!$D$7)&gt;0),AND('График 1-4 кл'!P37='предметы'!$D$7,COUNTIFS('График 1-4 кл'!P37:P53,'предметы'!$D$16)&gt;0),AND('График 1-4 кл'!P37='предметы'!$D$8,COUNTIFS('График 1-4 кл'!P37:P53,'предметы'!$D$10)&gt;0),AND('График 1-4 кл'!P37='предметы'!$D$10,COUNTIFS('График 1-4 кл'!P37:P53,'предметы'!$D$8)&gt;0),AND('График 1-4 кл'!P37='предметы'!$D$9,COUNTIFS('График 1-4 кл'!P37:P53,'предметы'!$D$11)&gt;0),AND('График 1-4 кл'!P37='предметы'!$D$11,COUNTIFS('График 1-4 кл'!P37:P53,'предметы'!$D$9)&gt;0)),"&lt;17 (ВПР, КР)","*")</f>
        <v>#REF!</v>
      </c>
      <c r="V37" s="22" t="str">
        <f>IF(OR(COUNTIFS('График 1-4 кл'!Q37:Q53,'График 1-4 кл'!Q37)&gt;1,AND('График 1-4 кл'!Q37='предметы'!$D$3,COUNTIFS('График 1-4 кл'!Q37:Q53,'предметы'!$D$12)&gt;0),AND('График 1-4 кл'!Q37='предметы'!$D$12,COUNTIFS('График 1-4 кл'!Q37:Q53,'предметы'!$D$3)&gt;0),AND('График 1-4 кл'!Q37='предметы'!$D$4,COUNTIFS('График 1-4 кл'!Q37:Q53,'предметы'!$D$13)&gt;0),AND('График 1-4 кл'!Q37='предметы'!$D$13,COUNTIFS('График 1-4 кл'!Q37:Q53,'предметы'!$D$4)&gt;0),AND('График 1-4 кл'!Q37='предметы'!$D$14,COUNTIFS('График 1-4 кл'!Q37:Q53,'предметы'!$D$5)&gt;0),AND('График 1-4 кл'!Q37='предметы'!$D$5,COUNTIFS('График 1-4 кл'!Q37:Q53,'предметы'!$D$14)&gt;0),AND('График 1-4 кл'!Q37='предметы'!$D$15,COUNTIFS('График 1-4 кл'!Q37:Q53,'предметы'!$D$6)&gt;0),AND('График 1-4 кл'!Q37='предметы'!$D$6,COUNTIFS('График 1-4 кл'!Q37:Q53,'предметы'!$D$15)&gt;0),AND('График 1-4 кл'!Q37='предметы'!$D$16,COUNTIFS('График 1-4 кл'!Q37:Q53,'предметы'!$D$7)&gt;0),AND('График 1-4 кл'!Q37='предметы'!$D$7,COUNTIFS('График 1-4 кл'!Q37:Q53,'предметы'!$D$16)&gt;0),AND('График 1-4 кл'!Q37='предметы'!$D$8,COUNTIFS('График 1-4 кл'!Q37:Q53,'предметы'!$D$10)&gt;0),AND('График 1-4 кл'!Q37='предметы'!$D$10,COUNTIFS('График 1-4 кл'!Q37:Q53,'предметы'!$D$8)&gt;0),AND('График 1-4 кл'!Q37='предметы'!$D$9,COUNTIFS('График 1-4 кл'!Q37:Q53,'предметы'!$D$11)&gt;0),AND('График 1-4 кл'!Q37='предметы'!$D$11,COUNTIFS('График 1-4 кл'!Q37:Q53,'предметы'!$D$9)&gt;0)),"&lt;17 (ВПР, КР)","*")</f>
        <v>#REF!</v>
      </c>
      <c r="W37" s="22" t="str">
        <f>IF(OR(COUNTIFS('График 1-4 кл'!R37:R53,'График 1-4 кл'!R37)&gt;1,AND('График 1-4 кл'!R37='предметы'!$D$3,COUNTIFS('График 1-4 кл'!R37:R53,'предметы'!$D$12)&gt;0),AND('График 1-4 кл'!R37='предметы'!$D$12,COUNTIFS('График 1-4 кл'!R37:R53,'предметы'!$D$3)&gt;0),AND('График 1-4 кл'!R37='предметы'!$D$4,COUNTIFS('График 1-4 кл'!R37:R53,'предметы'!$D$13)&gt;0),AND('График 1-4 кл'!R37='предметы'!$D$13,COUNTIFS('График 1-4 кл'!R37:R53,'предметы'!$D$4)&gt;0),AND('График 1-4 кл'!R37='предметы'!$D$14,COUNTIFS('График 1-4 кл'!R37:R53,'предметы'!$D$5)&gt;0),AND('График 1-4 кл'!R37='предметы'!$D$5,COUNTIFS('График 1-4 кл'!R37:R53,'предметы'!$D$14)&gt;0),AND('График 1-4 кл'!R37='предметы'!$D$15,COUNTIFS('График 1-4 кл'!R37:R53,'предметы'!$D$6)&gt;0),AND('График 1-4 кл'!R37='предметы'!$D$6,COUNTIFS('График 1-4 кл'!R37:R53,'предметы'!$D$15)&gt;0),AND('График 1-4 кл'!R37='предметы'!$D$16,COUNTIFS('График 1-4 кл'!R37:R53,'предметы'!$D$7)&gt;0),AND('График 1-4 кл'!R37='предметы'!$D$7,COUNTIFS('График 1-4 кл'!R37:R53,'предметы'!$D$16)&gt;0),AND('График 1-4 кл'!R37='предметы'!$D$8,COUNTIFS('График 1-4 кл'!R37:R53,'предметы'!$D$10)&gt;0),AND('График 1-4 кл'!R37='предметы'!$D$10,COUNTIFS('График 1-4 кл'!R37:R53,'предметы'!$D$8)&gt;0),AND('График 1-4 кл'!R37='предметы'!$D$9,COUNTIFS('График 1-4 кл'!R37:R53,'предметы'!$D$11)&gt;0),AND('График 1-4 кл'!R37='предметы'!$D$11,COUNTIFS('График 1-4 кл'!R37:R53,'предметы'!$D$9)&gt;0)),"&lt;17 (ВПР, КР)","*")</f>
        <v>#REF!</v>
      </c>
      <c r="X37" s="22" t="str">
        <f>IF(OR(COUNTIFS('График 1-4 кл'!S37:S53,'График 1-4 кл'!S37)&gt;1,AND('График 1-4 кл'!S37='предметы'!$D$3,COUNTIFS('График 1-4 кл'!S37:S53,'предметы'!$D$12)&gt;0),AND('График 1-4 кл'!S37='предметы'!$D$12,COUNTIFS('График 1-4 кл'!S37:S53,'предметы'!$D$3)&gt;0),AND('График 1-4 кл'!S37='предметы'!$D$4,COUNTIFS('График 1-4 кл'!S37:S53,'предметы'!$D$13)&gt;0),AND('График 1-4 кл'!S37='предметы'!$D$13,COUNTIFS('График 1-4 кл'!S37:S53,'предметы'!$D$4)&gt;0),AND('График 1-4 кл'!S37='предметы'!$D$14,COUNTIFS('График 1-4 кл'!S37:S53,'предметы'!$D$5)&gt;0),AND('График 1-4 кл'!S37='предметы'!$D$5,COUNTIFS('График 1-4 кл'!S37:S53,'предметы'!$D$14)&gt;0),AND('График 1-4 кл'!S37='предметы'!$D$15,COUNTIFS('График 1-4 кл'!S37:S53,'предметы'!$D$6)&gt;0),AND('График 1-4 кл'!S37='предметы'!$D$6,COUNTIFS('График 1-4 кл'!S37:S53,'предметы'!$D$15)&gt;0),AND('График 1-4 кл'!S37='предметы'!$D$16,COUNTIFS('График 1-4 кл'!S37:S53,'предметы'!$D$7)&gt;0),AND('График 1-4 кл'!S37='предметы'!$D$7,COUNTIFS('График 1-4 кл'!S37:S53,'предметы'!$D$16)&gt;0),AND('График 1-4 кл'!S37='предметы'!$D$8,COUNTIFS('График 1-4 кл'!S37:S53,'предметы'!$D$10)&gt;0),AND('График 1-4 кл'!S37='предметы'!$D$10,COUNTIFS('График 1-4 кл'!S37:S53,'предметы'!$D$8)&gt;0),AND('График 1-4 кл'!S37='предметы'!$D$9,COUNTIFS('График 1-4 кл'!S37:S53,'предметы'!$D$11)&gt;0),AND('График 1-4 кл'!S37='предметы'!$D$11,COUNTIFS('График 1-4 кл'!S37:S53,'предметы'!$D$9)&gt;0)),"&lt;17 (ВПР, КР)","*")</f>
        <v>#REF!</v>
      </c>
      <c r="Y37" s="22" t="str">
        <f>IF(OR(COUNTIFS('График 1-4 кл'!T37:T53,'График 1-4 кл'!T37)&gt;1,AND('График 1-4 кл'!T37='предметы'!$D$3,COUNTIFS('График 1-4 кл'!T37:T53,'предметы'!$D$12)&gt;0),AND('График 1-4 кл'!T37='предметы'!$D$12,COUNTIFS('График 1-4 кл'!T37:T53,'предметы'!$D$3)&gt;0),AND('График 1-4 кл'!T37='предметы'!$D$4,COUNTIFS('График 1-4 кл'!T37:T53,'предметы'!$D$13)&gt;0),AND('График 1-4 кл'!T37='предметы'!$D$13,COUNTIFS('График 1-4 кл'!T37:T53,'предметы'!$D$4)&gt;0),AND('График 1-4 кл'!T37='предметы'!$D$14,COUNTIFS('График 1-4 кл'!T37:T53,'предметы'!$D$5)&gt;0),AND('График 1-4 кл'!T37='предметы'!$D$5,COUNTIFS('График 1-4 кл'!T37:T53,'предметы'!$D$14)&gt;0),AND('График 1-4 кл'!T37='предметы'!$D$15,COUNTIFS('График 1-4 кл'!T37:T53,'предметы'!$D$6)&gt;0),AND('График 1-4 кл'!T37='предметы'!$D$6,COUNTIFS('График 1-4 кл'!T37:T53,'предметы'!$D$15)&gt;0),AND('График 1-4 кл'!T37='предметы'!$D$16,COUNTIFS('График 1-4 кл'!T37:T53,'предметы'!$D$7)&gt;0),AND('График 1-4 кл'!T37='предметы'!$D$7,COUNTIFS('График 1-4 кл'!T37:T53,'предметы'!$D$16)&gt;0),AND('График 1-4 кл'!T37='предметы'!$D$8,COUNTIFS('График 1-4 кл'!T37:T53,'предметы'!$D$10)&gt;0),AND('График 1-4 кл'!T37='предметы'!$D$10,COUNTIFS('График 1-4 кл'!T37:T53,'предметы'!$D$8)&gt;0),AND('График 1-4 кл'!T37='предметы'!$D$9,COUNTIFS('График 1-4 кл'!T37:T53,'предметы'!$D$11)&gt;0),AND('График 1-4 кл'!T37='предметы'!$D$11,COUNTIFS('График 1-4 кл'!T37:T53,'предметы'!$D$9)&gt;0)),"&lt;17 (ВПР, КР)","*")</f>
        <v>#REF!</v>
      </c>
      <c r="Z37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7" s="21" t="str">
        <f t="shared" ref="AY37:BD37" si="223">IF(COUNTIFS(#REF!,#REF!)&gt;1,"&lt;17 (ВПР, КР)","*")</f>
        <v>*</v>
      </c>
      <c r="AZ37" s="21" t="str">
        <f t="shared" si="223"/>
        <v>*</v>
      </c>
      <c r="BA37" s="21" t="str">
        <f t="shared" si="223"/>
        <v>*</v>
      </c>
      <c r="BB37" s="21" t="str">
        <f t="shared" si="223"/>
        <v>*</v>
      </c>
      <c r="BC37" s="21" t="str">
        <f t="shared" si="223"/>
        <v>*</v>
      </c>
      <c r="BD37" s="21" t="str">
        <f t="shared" si="223"/>
        <v>*</v>
      </c>
      <c r="BE3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7" s="21" t="str">
        <f t="shared" ref="BK37:BP37" si="224">IF(COUNTIFS(#REF!,#REF!)&gt;1,"&lt;17 (ВПР, КР)","*")</f>
        <v>*</v>
      </c>
      <c r="BL37" s="21" t="str">
        <f t="shared" si="224"/>
        <v>*</v>
      </c>
      <c r="BM37" s="21" t="str">
        <f t="shared" si="224"/>
        <v>*</v>
      </c>
      <c r="BN37" s="21" t="str">
        <f t="shared" si="224"/>
        <v>*</v>
      </c>
      <c r="BO37" s="21" t="str">
        <f t="shared" si="224"/>
        <v>*</v>
      </c>
      <c r="BP37" s="21" t="str">
        <f t="shared" si="224"/>
        <v>*</v>
      </c>
    </row>
    <row r="38" ht="12.75" customHeight="1">
      <c r="A38" s="35">
        <v>46298.0</v>
      </c>
      <c r="B38" s="24" t="s">
        <v>89</v>
      </c>
      <c r="C38" s="24" t="str">
        <f t="shared" ref="C38:E38" si="225">IF(COUNTIFS('График 1-4 кл'!C38:C54,'График 1-4 кл'!C38)&gt;1,"&lt;17 (ВПР, КР)","*")</f>
        <v>*</v>
      </c>
      <c r="D38" s="24" t="str">
        <f t="shared" si="225"/>
        <v>*</v>
      </c>
      <c r="E38" s="24" t="str">
        <f t="shared" si="225"/>
        <v>*</v>
      </c>
      <c r="F38" s="24" t="str">
        <f t="shared" ref="F38:H38" si="226">IF(COUNTIFS(#REF!,#REF!)&gt;1,"&lt;17 (ВПР, КР)","*")</f>
        <v>*</v>
      </c>
      <c r="G38" s="24" t="str">
        <f t="shared" si="226"/>
        <v>*</v>
      </c>
      <c r="H38" s="24" t="str">
        <f t="shared" si="226"/>
        <v>*</v>
      </c>
      <c r="I38" s="25" t="str">
        <f t="shared" ref="I38:L38" si="227">IF(COUNTIFS('График 1-4 кл'!F38:F54,'График 1-4 кл'!F38)&gt;1,"&lt;17 (ВПР, КР)","*")</f>
        <v>*</v>
      </c>
      <c r="J38" s="25" t="str">
        <f t="shared" si="227"/>
        <v>*</v>
      </c>
      <c r="K38" s="25" t="str">
        <f t="shared" si="227"/>
        <v>*</v>
      </c>
      <c r="L38" s="25" t="str">
        <f t="shared" si="227"/>
        <v>*</v>
      </c>
      <c r="M38" s="25" t="str">
        <f t="shared" ref="M38:N38" si="228">IF(COUNTIFS(#REF!,#REF!)&gt;1,"&lt;17 (ВПР, КР)","*")</f>
        <v>*</v>
      </c>
      <c r="N38" s="25" t="str">
        <f t="shared" si="228"/>
        <v>*</v>
      </c>
      <c r="O38" s="25" t="str">
        <f t="shared" ref="O38:T38" si="229">IF(COUNTIFS('График 1-4 кл'!J38:J54,'График 1-4 кл'!J38)&gt;1,"&lt;17 (ВПР, КР)","*")</f>
        <v>*</v>
      </c>
      <c r="P38" s="25" t="str">
        <f t="shared" si="229"/>
        <v>*</v>
      </c>
      <c r="Q38" s="25" t="str">
        <f t="shared" si="229"/>
        <v>*</v>
      </c>
      <c r="R38" s="25" t="str">
        <f t="shared" si="229"/>
        <v>*</v>
      </c>
      <c r="S38" s="25" t="str">
        <f t="shared" si="229"/>
        <v>*</v>
      </c>
      <c r="T38" s="25" t="str">
        <f t="shared" si="229"/>
        <v>*</v>
      </c>
      <c r="U38" s="25" t="str">
        <f>IF(OR(COUNTIFS('График 1-4 кл'!P38:P54,'График 1-4 кл'!P38)&gt;1,AND('График 1-4 кл'!P38='предметы'!$D$3,COUNTIFS('График 1-4 кл'!P38:P54,'предметы'!$D$12)&gt;0),AND('График 1-4 кл'!P38='предметы'!$D$12,COUNTIFS('График 1-4 кл'!P38:P54,'предметы'!$D$3)&gt;0),AND('График 1-4 кл'!P38='предметы'!$D$4,COUNTIFS('График 1-4 кл'!P38:P54,'предметы'!$D$13)&gt;0),AND('График 1-4 кл'!P38='предметы'!$D$13,COUNTIFS('График 1-4 кл'!P38:P54,'предметы'!$D$4)&gt;0),AND('График 1-4 кл'!P38='предметы'!$D$14,COUNTIFS('График 1-4 кл'!P38:P54,'предметы'!$D$5)&gt;0),AND('График 1-4 кл'!P38='предметы'!$D$5,COUNTIFS('График 1-4 кл'!P38:P54,'предметы'!$D$14)&gt;0),AND('График 1-4 кл'!P38='предметы'!$D$15,COUNTIFS('График 1-4 кл'!P38:P54,'предметы'!$D$6)&gt;0),AND('График 1-4 кл'!P38='предметы'!$D$6,COUNTIFS('График 1-4 кл'!P38:P54,'предметы'!$D$15)&gt;0),AND('График 1-4 кл'!P38='предметы'!$D$16,COUNTIFS('График 1-4 кл'!P38:P54,'предметы'!$D$7)&gt;0),AND('График 1-4 кл'!P38='предметы'!$D$7,COUNTIFS('График 1-4 кл'!P38:P54,'предметы'!$D$16)&gt;0),AND('График 1-4 кл'!P38='предметы'!$D$8,COUNTIFS('График 1-4 кл'!P38:P54,'предметы'!$D$10)&gt;0),AND('График 1-4 кл'!P38='предметы'!$D$10,COUNTIFS('График 1-4 кл'!P38:P54,'предметы'!$D$8)&gt;0),AND('График 1-4 кл'!P38='предметы'!$D$9,COUNTIFS('График 1-4 кл'!P38:P54,'предметы'!$D$11)&gt;0),AND('График 1-4 кл'!P38='предметы'!$D$11,COUNTIFS('График 1-4 кл'!P38:P54,'предметы'!$D$9)&gt;0)),"&lt;17 (ВПР, КР)","*")</f>
        <v>#REF!</v>
      </c>
      <c r="V38" s="25" t="str">
        <f>IF(OR(COUNTIFS('График 1-4 кл'!Q38:Q54,'График 1-4 кл'!Q38)&gt;1,AND('График 1-4 кл'!Q38='предметы'!$D$3,COUNTIFS('График 1-4 кл'!Q38:Q54,'предметы'!$D$12)&gt;0),AND('График 1-4 кл'!Q38='предметы'!$D$12,COUNTIFS('График 1-4 кл'!Q38:Q54,'предметы'!$D$3)&gt;0),AND('График 1-4 кл'!Q38='предметы'!$D$4,COUNTIFS('График 1-4 кл'!Q38:Q54,'предметы'!$D$13)&gt;0),AND('График 1-4 кл'!Q38='предметы'!$D$13,COUNTIFS('График 1-4 кл'!Q38:Q54,'предметы'!$D$4)&gt;0),AND('График 1-4 кл'!Q38='предметы'!$D$14,COUNTIFS('График 1-4 кл'!Q38:Q54,'предметы'!$D$5)&gt;0),AND('График 1-4 кл'!Q38='предметы'!$D$5,COUNTIFS('График 1-4 кл'!Q38:Q54,'предметы'!$D$14)&gt;0),AND('График 1-4 кл'!Q38='предметы'!$D$15,COUNTIFS('График 1-4 кл'!Q38:Q54,'предметы'!$D$6)&gt;0),AND('График 1-4 кл'!Q38='предметы'!$D$6,COUNTIFS('График 1-4 кл'!Q38:Q54,'предметы'!$D$15)&gt;0),AND('График 1-4 кл'!Q38='предметы'!$D$16,COUNTIFS('График 1-4 кл'!Q38:Q54,'предметы'!$D$7)&gt;0),AND('График 1-4 кл'!Q38='предметы'!$D$7,COUNTIFS('График 1-4 кл'!Q38:Q54,'предметы'!$D$16)&gt;0),AND('График 1-4 кл'!Q38='предметы'!$D$8,COUNTIFS('График 1-4 кл'!Q38:Q54,'предметы'!$D$10)&gt;0),AND('График 1-4 кл'!Q38='предметы'!$D$10,COUNTIFS('График 1-4 кл'!Q38:Q54,'предметы'!$D$8)&gt;0),AND('График 1-4 кл'!Q38='предметы'!$D$9,COUNTIFS('График 1-4 кл'!Q38:Q54,'предметы'!$D$11)&gt;0),AND('График 1-4 кл'!Q38='предметы'!$D$11,COUNTIFS('График 1-4 кл'!Q38:Q54,'предметы'!$D$9)&gt;0)),"&lt;17 (ВПР, КР)","*")</f>
        <v>#REF!</v>
      </c>
      <c r="W38" s="25" t="str">
        <f>IF(OR(COUNTIFS('График 1-4 кл'!R38:R54,'График 1-4 кл'!R38)&gt;1,AND('График 1-4 кл'!R38='предметы'!$D$3,COUNTIFS('График 1-4 кл'!R38:R54,'предметы'!$D$12)&gt;0),AND('График 1-4 кл'!R38='предметы'!$D$12,COUNTIFS('График 1-4 кл'!R38:R54,'предметы'!$D$3)&gt;0),AND('График 1-4 кл'!R38='предметы'!$D$4,COUNTIFS('График 1-4 кл'!R38:R54,'предметы'!$D$13)&gt;0),AND('График 1-4 кл'!R38='предметы'!$D$13,COUNTIFS('График 1-4 кл'!R38:R54,'предметы'!$D$4)&gt;0),AND('График 1-4 кл'!R38='предметы'!$D$14,COUNTIFS('График 1-4 кл'!R38:R54,'предметы'!$D$5)&gt;0),AND('График 1-4 кл'!R38='предметы'!$D$5,COUNTIFS('График 1-4 кл'!R38:R54,'предметы'!$D$14)&gt;0),AND('График 1-4 кл'!R38='предметы'!$D$15,COUNTIFS('График 1-4 кл'!R38:R54,'предметы'!$D$6)&gt;0),AND('График 1-4 кл'!R38='предметы'!$D$6,COUNTIFS('График 1-4 кл'!R38:R54,'предметы'!$D$15)&gt;0),AND('График 1-4 кл'!R38='предметы'!$D$16,COUNTIFS('График 1-4 кл'!R38:R54,'предметы'!$D$7)&gt;0),AND('График 1-4 кл'!R38='предметы'!$D$7,COUNTIFS('График 1-4 кл'!R38:R54,'предметы'!$D$16)&gt;0),AND('График 1-4 кл'!R38='предметы'!$D$8,COUNTIFS('График 1-4 кл'!R38:R54,'предметы'!$D$10)&gt;0),AND('График 1-4 кл'!R38='предметы'!$D$10,COUNTIFS('График 1-4 кл'!R38:R54,'предметы'!$D$8)&gt;0),AND('График 1-4 кл'!R38='предметы'!$D$9,COUNTIFS('График 1-4 кл'!R38:R54,'предметы'!$D$11)&gt;0),AND('График 1-4 кл'!R38='предметы'!$D$11,COUNTIFS('График 1-4 кл'!R38:R54,'предметы'!$D$9)&gt;0)),"&lt;17 (ВПР, КР)","*")</f>
        <v>#REF!</v>
      </c>
      <c r="X38" s="25" t="str">
        <f>IF(OR(COUNTIFS('График 1-4 кл'!S38:S54,'График 1-4 кл'!S38)&gt;1,AND('График 1-4 кл'!S38='предметы'!$D$3,COUNTIFS('График 1-4 кл'!S38:S54,'предметы'!$D$12)&gt;0),AND('График 1-4 кл'!S38='предметы'!$D$12,COUNTIFS('График 1-4 кл'!S38:S54,'предметы'!$D$3)&gt;0),AND('График 1-4 кл'!S38='предметы'!$D$4,COUNTIFS('График 1-4 кл'!S38:S54,'предметы'!$D$13)&gt;0),AND('График 1-4 кл'!S38='предметы'!$D$13,COUNTIFS('График 1-4 кл'!S38:S54,'предметы'!$D$4)&gt;0),AND('График 1-4 кл'!S38='предметы'!$D$14,COUNTIFS('График 1-4 кл'!S38:S54,'предметы'!$D$5)&gt;0),AND('График 1-4 кл'!S38='предметы'!$D$5,COUNTIFS('График 1-4 кл'!S38:S54,'предметы'!$D$14)&gt;0),AND('График 1-4 кл'!S38='предметы'!$D$15,COUNTIFS('График 1-4 кл'!S38:S54,'предметы'!$D$6)&gt;0),AND('График 1-4 кл'!S38='предметы'!$D$6,COUNTIFS('График 1-4 кл'!S38:S54,'предметы'!$D$15)&gt;0),AND('График 1-4 кл'!S38='предметы'!$D$16,COUNTIFS('График 1-4 кл'!S38:S54,'предметы'!$D$7)&gt;0),AND('График 1-4 кл'!S38='предметы'!$D$7,COUNTIFS('График 1-4 кл'!S38:S54,'предметы'!$D$16)&gt;0),AND('График 1-4 кл'!S38='предметы'!$D$8,COUNTIFS('График 1-4 кл'!S38:S54,'предметы'!$D$10)&gt;0),AND('График 1-4 кл'!S38='предметы'!$D$10,COUNTIFS('График 1-4 кл'!S38:S54,'предметы'!$D$8)&gt;0),AND('График 1-4 кл'!S38='предметы'!$D$9,COUNTIFS('График 1-4 кл'!S38:S54,'предметы'!$D$11)&gt;0),AND('График 1-4 кл'!S38='предметы'!$D$11,COUNTIFS('График 1-4 кл'!S38:S54,'предметы'!$D$9)&gt;0)),"&lt;17 (ВПР, КР)","*")</f>
        <v>#REF!</v>
      </c>
      <c r="Y38" s="25" t="str">
        <f>IF(OR(COUNTIFS('График 1-4 кл'!T38:T54,'График 1-4 кл'!T38)&gt;1,AND('График 1-4 кл'!T38='предметы'!$D$3,COUNTIFS('График 1-4 кл'!T38:T54,'предметы'!$D$12)&gt;0),AND('График 1-4 кл'!T38='предметы'!$D$12,COUNTIFS('График 1-4 кл'!T38:T54,'предметы'!$D$3)&gt;0),AND('График 1-4 кл'!T38='предметы'!$D$4,COUNTIFS('График 1-4 кл'!T38:T54,'предметы'!$D$13)&gt;0),AND('График 1-4 кл'!T38='предметы'!$D$13,COUNTIFS('График 1-4 кл'!T38:T54,'предметы'!$D$4)&gt;0),AND('График 1-4 кл'!T38='предметы'!$D$14,COUNTIFS('График 1-4 кл'!T38:T54,'предметы'!$D$5)&gt;0),AND('График 1-4 кл'!T38='предметы'!$D$5,COUNTIFS('График 1-4 кл'!T38:T54,'предметы'!$D$14)&gt;0),AND('График 1-4 кл'!T38='предметы'!$D$15,COUNTIFS('График 1-4 кл'!T38:T54,'предметы'!$D$6)&gt;0),AND('График 1-4 кл'!T38='предметы'!$D$6,COUNTIFS('График 1-4 кл'!T38:T54,'предметы'!$D$15)&gt;0),AND('График 1-4 кл'!T38='предметы'!$D$16,COUNTIFS('График 1-4 кл'!T38:T54,'предметы'!$D$7)&gt;0),AND('График 1-4 кл'!T38='предметы'!$D$7,COUNTIFS('График 1-4 кл'!T38:T54,'предметы'!$D$16)&gt;0),AND('График 1-4 кл'!T38='предметы'!$D$8,COUNTIFS('График 1-4 кл'!T38:T54,'предметы'!$D$10)&gt;0),AND('График 1-4 кл'!T38='предметы'!$D$10,COUNTIFS('График 1-4 кл'!T38:T54,'предметы'!$D$8)&gt;0),AND('График 1-4 кл'!T38='предметы'!$D$9,COUNTIFS('График 1-4 кл'!T38:T54,'предметы'!$D$11)&gt;0),AND('График 1-4 кл'!T38='предметы'!$D$11,COUNTIFS('График 1-4 кл'!T38:T54,'предметы'!$D$9)&gt;0)),"&lt;17 (ВПР, КР)","*")</f>
        <v>#REF!</v>
      </c>
      <c r="Z3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8" s="25" t="str">
        <f t="shared" ref="AY38:BD38" si="230">IF(COUNTIFS(#REF!,#REF!)&gt;1,"&lt;17 (ВПР, КР)","*")</f>
        <v>*</v>
      </c>
      <c r="AZ38" s="25" t="str">
        <f t="shared" si="230"/>
        <v>*</v>
      </c>
      <c r="BA38" s="25" t="str">
        <f t="shared" si="230"/>
        <v>*</v>
      </c>
      <c r="BB38" s="25" t="str">
        <f t="shared" si="230"/>
        <v>*</v>
      </c>
      <c r="BC38" s="25" t="str">
        <f t="shared" si="230"/>
        <v>*</v>
      </c>
      <c r="BD38" s="25" t="str">
        <f t="shared" si="230"/>
        <v>*</v>
      </c>
      <c r="BE3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8" s="25" t="str">
        <f t="shared" ref="BK38:BP38" si="231">IF(COUNTIFS(#REF!,#REF!)&gt;1,"&lt;17 (ВПР, КР)","*")</f>
        <v>*</v>
      </c>
      <c r="BL38" s="25" t="str">
        <f t="shared" si="231"/>
        <v>*</v>
      </c>
      <c r="BM38" s="25" t="str">
        <f t="shared" si="231"/>
        <v>*</v>
      </c>
      <c r="BN38" s="25" t="str">
        <f t="shared" si="231"/>
        <v>*</v>
      </c>
      <c r="BO38" s="25" t="str">
        <f t="shared" si="231"/>
        <v>*</v>
      </c>
      <c r="BP38" s="25" t="str">
        <f t="shared" si="231"/>
        <v>*</v>
      </c>
    </row>
    <row r="39" ht="12.75" customHeight="1">
      <c r="A39" s="35">
        <v>46299.0</v>
      </c>
      <c r="B39" s="24" t="s">
        <v>90</v>
      </c>
      <c r="C39" s="24" t="str">
        <f t="shared" ref="C39:E39" si="232">IF(COUNTIFS('График 1-4 кл'!C39:C55,'График 1-4 кл'!C39)&gt;1,"&lt;17 (ВПР, КР)","*")</f>
        <v>*</v>
      </c>
      <c r="D39" s="24" t="str">
        <f t="shared" si="232"/>
        <v>*</v>
      </c>
      <c r="E39" s="24" t="str">
        <f t="shared" si="232"/>
        <v>*</v>
      </c>
      <c r="F39" s="24" t="str">
        <f t="shared" ref="F39:H39" si="233">IF(COUNTIFS(#REF!,#REF!)&gt;1,"&lt;17 (ВПР, КР)","*")</f>
        <v>*</v>
      </c>
      <c r="G39" s="24" t="str">
        <f t="shared" si="233"/>
        <v>*</v>
      </c>
      <c r="H39" s="24" t="str">
        <f t="shared" si="233"/>
        <v>*</v>
      </c>
      <c r="I39" s="25" t="str">
        <f t="shared" ref="I39:L39" si="234">IF(COUNTIFS('График 1-4 кл'!F39:F55,'График 1-4 кл'!F39)&gt;1,"&lt;17 (ВПР, КР)","*")</f>
        <v>*</v>
      </c>
      <c r="J39" s="25" t="str">
        <f t="shared" si="234"/>
        <v>*</v>
      </c>
      <c r="K39" s="25" t="str">
        <f t="shared" si="234"/>
        <v>*</v>
      </c>
      <c r="L39" s="25" t="str">
        <f t="shared" si="234"/>
        <v>*</v>
      </c>
      <c r="M39" s="25" t="str">
        <f t="shared" ref="M39:N39" si="235">IF(COUNTIFS(#REF!,#REF!)&gt;1,"&lt;17 (ВПР, КР)","*")</f>
        <v>*</v>
      </c>
      <c r="N39" s="25" t="str">
        <f t="shared" si="235"/>
        <v>*</v>
      </c>
      <c r="O39" s="25" t="str">
        <f t="shared" ref="O39:T39" si="236">IF(COUNTIFS('График 1-4 кл'!J39:J55,'График 1-4 кл'!J39)&gt;1,"&lt;17 (ВПР, КР)","*")</f>
        <v>*</v>
      </c>
      <c r="P39" s="25" t="str">
        <f t="shared" si="236"/>
        <v>*</v>
      </c>
      <c r="Q39" s="25" t="str">
        <f t="shared" si="236"/>
        <v>*</v>
      </c>
      <c r="R39" s="25" t="str">
        <f t="shared" si="236"/>
        <v>*</v>
      </c>
      <c r="S39" s="25" t="str">
        <f t="shared" si="236"/>
        <v>*</v>
      </c>
      <c r="T39" s="25" t="str">
        <f t="shared" si="236"/>
        <v>*</v>
      </c>
      <c r="U39" s="25" t="str">
        <f>IF(OR(COUNTIFS('График 1-4 кл'!P39:P55,'График 1-4 кл'!P39)&gt;1,AND('График 1-4 кл'!P39='предметы'!$D$3,COUNTIFS('График 1-4 кл'!P39:P55,'предметы'!$D$12)&gt;0),AND('График 1-4 кл'!P39='предметы'!$D$12,COUNTIFS('График 1-4 кл'!P39:P55,'предметы'!$D$3)&gt;0),AND('График 1-4 кл'!P39='предметы'!$D$4,COUNTIFS('График 1-4 кл'!P39:P55,'предметы'!$D$13)&gt;0),AND('График 1-4 кл'!P39='предметы'!$D$13,COUNTIFS('График 1-4 кл'!P39:P55,'предметы'!$D$4)&gt;0),AND('График 1-4 кл'!P39='предметы'!$D$14,COUNTIFS('График 1-4 кл'!P39:P55,'предметы'!$D$5)&gt;0),AND('График 1-4 кл'!P39='предметы'!$D$5,COUNTIFS('График 1-4 кл'!P39:P55,'предметы'!$D$14)&gt;0),AND('График 1-4 кл'!P39='предметы'!$D$15,COUNTIFS('График 1-4 кл'!P39:P55,'предметы'!$D$6)&gt;0),AND('График 1-4 кл'!P39='предметы'!$D$6,COUNTIFS('График 1-4 кл'!P39:P55,'предметы'!$D$15)&gt;0),AND('График 1-4 кл'!P39='предметы'!$D$16,COUNTIFS('График 1-4 кл'!P39:P55,'предметы'!$D$7)&gt;0),AND('График 1-4 кл'!P39='предметы'!$D$7,COUNTIFS('График 1-4 кл'!P39:P55,'предметы'!$D$16)&gt;0),AND('График 1-4 кл'!P39='предметы'!$D$8,COUNTIFS('График 1-4 кл'!P39:P55,'предметы'!$D$10)&gt;0),AND('График 1-4 кл'!P39='предметы'!$D$10,COUNTIFS('График 1-4 кл'!P39:P55,'предметы'!$D$8)&gt;0),AND('График 1-4 кл'!P39='предметы'!$D$9,COUNTIFS('График 1-4 кл'!P39:P55,'предметы'!$D$11)&gt;0),AND('График 1-4 кл'!P39='предметы'!$D$11,COUNTIFS('График 1-4 кл'!P39:P55,'предметы'!$D$9)&gt;0)),"&lt;17 (ВПР, КР)","*")</f>
        <v>#REF!</v>
      </c>
      <c r="V39" s="25" t="str">
        <f>IF(OR(COUNTIFS('График 1-4 кл'!Q39:Q55,'График 1-4 кл'!Q39)&gt;1,AND('График 1-4 кл'!Q39='предметы'!$D$3,COUNTIFS('График 1-4 кл'!Q39:Q55,'предметы'!$D$12)&gt;0),AND('График 1-4 кл'!Q39='предметы'!$D$12,COUNTIFS('График 1-4 кл'!Q39:Q55,'предметы'!$D$3)&gt;0),AND('График 1-4 кл'!Q39='предметы'!$D$4,COUNTIFS('График 1-4 кл'!Q39:Q55,'предметы'!$D$13)&gt;0),AND('График 1-4 кл'!Q39='предметы'!$D$13,COUNTIFS('График 1-4 кл'!Q39:Q55,'предметы'!$D$4)&gt;0),AND('График 1-4 кл'!Q39='предметы'!$D$14,COUNTIFS('График 1-4 кл'!Q39:Q55,'предметы'!$D$5)&gt;0),AND('График 1-4 кл'!Q39='предметы'!$D$5,COUNTIFS('График 1-4 кл'!Q39:Q55,'предметы'!$D$14)&gt;0),AND('График 1-4 кл'!Q39='предметы'!$D$15,COUNTIFS('График 1-4 кл'!Q39:Q55,'предметы'!$D$6)&gt;0),AND('График 1-4 кл'!Q39='предметы'!$D$6,COUNTIFS('График 1-4 кл'!Q39:Q55,'предметы'!$D$15)&gt;0),AND('График 1-4 кл'!Q39='предметы'!$D$16,COUNTIFS('График 1-4 кл'!Q39:Q55,'предметы'!$D$7)&gt;0),AND('График 1-4 кл'!Q39='предметы'!$D$7,COUNTIFS('График 1-4 кл'!Q39:Q55,'предметы'!$D$16)&gt;0),AND('График 1-4 кл'!Q39='предметы'!$D$8,COUNTIFS('График 1-4 кл'!Q39:Q55,'предметы'!$D$10)&gt;0),AND('График 1-4 кл'!Q39='предметы'!$D$10,COUNTIFS('График 1-4 кл'!Q39:Q55,'предметы'!$D$8)&gt;0),AND('График 1-4 кл'!Q39='предметы'!$D$9,COUNTIFS('График 1-4 кл'!Q39:Q55,'предметы'!$D$11)&gt;0),AND('График 1-4 кл'!Q39='предметы'!$D$11,COUNTIFS('График 1-4 кл'!Q39:Q55,'предметы'!$D$9)&gt;0)),"&lt;17 (ВПР, КР)","*")</f>
        <v>#REF!</v>
      </c>
      <c r="W39" s="25" t="str">
        <f>IF(OR(COUNTIFS('График 1-4 кл'!R39:R55,'График 1-4 кл'!R39)&gt;1,AND('График 1-4 кл'!R39='предметы'!$D$3,COUNTIFS('График 1-4 кл'!R39:R55,'предметы'!$D$12)&gt;0),AND('График 1-4 кл'!R39='предметы'!$D$12,COUNTIFS('График 1-4 кл'!R39:R55,'предметы'!$D$3)&gt;0),AND('График 1-4 кл'!R39='предметы'!$D$4,COUNTIFS('График 1-4 кл'!R39:R55,'предметы'!$D$13)&gt;0),AND('График 1-4 кл'!R39='предметы'!$D$13,COUNTIFS('График 1-4 кл'!R39:R55,'предметы'!$D$4)&gt;0),AND('График 1-4 кл'!R39='предметы'!$D$14,COUNTIFS('График 1-4 кл'!R39:R55,'предметы'!$D$5)&gt;0),AND('График 1-4 кл'!R39='предметы'!$D$5,COUNTIFS('График 1-4 кл'!R39:R55,'предметы'!$D$14)&gt;0),AND('График 1-4 кл'!R39='предметы'!$D$15,COUNTIFS('График 1-4 кл'!R39:R55,'предметы'!$D$6)&gt;0),AND('График 1-4 кл'!R39='предметы'!$D$6,COUNTIFS('График 1-4 кл'!R39:R55,'предметы'!$D$15)&gt;0),AND('График 1-4 кл'!R39='предметы'!$D$16,COUNTIFS('График 1-4 кл'!R39:R55,'предметы'!$D$7)&gt;0),AND('График 1-4 кл'!R39='предметы'!$D$7,COUNTIFS('График 1-4 кл'!R39:R55,'предметы'!$D$16)&gt;0),AND('График 1-4 кл'!R39='предметы'!$D$8,COUNTIFS('График 1-4 кл'!R39:R55,'предметы'!$D$10)&gt;0),AND('График 1-4 кл'!R39='предметы'!$D$10,COUNTIFS('График 1-4 кл'!R39:R55,'предметы'!$D$8)&gt;0),AND('График 1-4 кл'!R39='предметы'!$D$9,COUNTIFS('График 1-4 кл'!R39:R55,'предметы'!$D$11)&gt;0),AND('График 1-4 кл'!R39='предметы'!$D$11,COUNTIFS('График 1-4 кл'!R39:R55,'предметы'!$D$9)&gt;0)),"&lt;17 (ВПР, КР)","*")</f>
        <v>#REF!</v>
      </c>
      <c r="X39" s="25" t="str">
        <f>IF(OR(COUNTIFS('График 1-4 кл'!S39:S55,'График 1-4 кл'!S39)&gt;1,AND('График 1-4 кл'!S39='предметы'!$D$3,COUNTIFS('График 1-4 кл'!S39:S55,'предметы'!$D$12)&gt;0),AND('График 1-4 кл'!S39='предметы'!$D$12,COUNTIFS('График 1-4 кл'!S39:S55,'предметы'!$D$3)&gt;0),AND('График 1-4 кл'!S39='предметы'!$D$4,COUNTIFS('График 1-4 кл'!S39:S55,'предметы'!$D$13)&gt;0),AND('График 1-4 кл'!S39='предметы'!$D$13,COUNTIFS('График 1-4 кл'!S39:S55,'предметы'!$D$4)&gt;0),AND('График 1-4 кл'!S39='предметы'!$D$14,COUNTIFS('График 1-4 кл'!S39:S55,'предметы'!$D$5)&gt;0),AND('График 1-4 кл'!S39='предметы'!$D$5,COUNTIFS('График 1-4 кл'!S39:S55,'предметы'!$D$14)&gt;0),AND('График 1-4 кл'!S39='предметы'!$D$15,COUNTIFS('График 1-4 кл'!S39:S55,'предметы'!$D$6)&gt;0),AND('График 1-4 кл'!S39='предметы'!$D$6,COUNTIFS('График 1-4 кл'!S39:S55,'предметы'!$D$15)&gt;0),AND('График 1-4 кл'!S39='предметы'!$D$16,COUNTIFS('График 1-4 кл'!S39:S55,'предметы'!$D$7)&gt;0),AND('График 1-4 кл'!S39='предметы'!$D$7,COUNTIFS('График 1-4 кл'!S39:S55,'предметы'!$D$16)&gt;0),AND('График 1-4 кл'!S39='предметы'!$D$8,COUNTIFS('График 1-4 кл'!S39:S55,'предметы'!$D$10)&gt;0),AND('График 1-4 кл'!S39='предметы'!$D$10,COUNTIFS('График 1-4 кл'!S39:S55,'предметы'!$D$8)&gt;0),AND('График 1-4 кл'!S39='предметы'!$D$9,COUNTIFS('График 1-4 кл'!S39:S55,'предметы'!$D$11)&gt;0),AND('График 1-4 кл'!S39='предметы'!$D$11,COUNTIFS('График 1-4 кл'!S39:S55,'предметы'!$D$9)&gt;0)),"&lt;17 (ВПР, КР)","*")</f>
        <v>#REF!</v>
      </c>
      <c r="Y39" s="25" t="str">
        <f>IF(OR(COUNTIFS('График 1-4 кл'!T39:T55,'График 1-4 кл'!T39)&gt;1,AND('График 1-4 кл'!T39='предметы'!$D$3,COUNTIFS('График 1-4 кл'!T39:T55,'предметы'!$D$12)&gt;0),AND('График 1-4 кл'!T39='предметы'!$D$12,COUNTIFS('График 1-4 кл'!T39:T55,'предметы'!$D$3)&gt;0),AND('График 1-4 кл'!T39='предметы'!$D$4,COUNTIFS('График 1-4 кл'!T39:T55,'предметы'!$D$13)&gt;0),AND('График 1-4 кл'!T39='предметы'!$D$13,COUNTIFS('График 1-4 кл'!T39:T55,'предметы'!$D$4)&gt;0),AND('График 1-4 кл'!T39='предметы'!$D$14,COUNTIFS('График 1-4 кл'!T39:T55,'предметы'!$D$5)&gt;0),AND('График 1-4 кл'!T39='предметы'!$D$5,COUNTIFS('График 1-4 кл'!T39:T55,'предметы'!$D$14)&gt;0),AND('График 1-4 кл'!T39='предметы'!$D$15,COUNTIFS('График 1-4 кл'!T39:T55,'предметы'!$D$6)&gt;0),AND('График 1-4 кл'!T39='предметы'!$D$6,COUNTIFS('График 1-4 кл'!T39:T55,'предметы'!$D$15)&gt;0),AND('График 1-4 кл'!T39='предметы'!$D$16,COUNTIFS('График 1-4 кл'!T39:T55,'предметы'!$D$7)&gt;0),AND('График 1-4 кл'!T39='предметы'!$D$7,COUNTIFS('График 1-4 кл'!T39:T55,'предметы'!$D$16)&gt;0),AND('График 1-4 кл'!T39='предметы'!$D$8,COUNTIFS('График 1-4 кл'!T39:T55,'предметы'!$D$10)&gt;0),AND('График 1-4 кл'!T39='предметы'!$D$10,COUNTIFS('График 1-4 кл'!T39:T55,'предметы'!$D$8)&gt;0),AND('График 1-4 кл'!T39='предметы'!$D$9,COUNTIFS('График 1-4 кл'!T39:T55,'предметы'!$D$11)&gt;0),AND('График 1-4 кл'!T39='предметы'!$D$11,COUNTIFS('График 1-4 кл'!T39:T55,'предметы'!$D$9)&gt;0)),"&lt;17 (ВПР, КР)","*")</f>
        <v>#REF!</v>
      </c>
      <c r="Z3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3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3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3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3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3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3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3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3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3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3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3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3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3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3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3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3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3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3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3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3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3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3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3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3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39" s="25" t="str">
        <f t="shared" ref="AY39:BD39" si="237">IF(COUNTIFS(#REF!,#REF!)&gt;1,"&lt;17 (ВПР, КР)","*")</f>
        <v>*</v>
      </c>
      <c r="AZ39" s="25" t="str">
        <f t="shared" si="237"/>
        <v>*</v>
      </c>
      <c r="BA39" s="25" t="str">
        <f t="shared" si="237"/>
        <v>*</v>
      </c>
      <c r="BB39" s="25" t="str">
        <f t="shared" si="237"/>
        <v>*</v>
      </c>
      <c r="BC39" s="25" t="str">
        <f t="shared" si="237"/>
        <v>*</v>
      </c>
      <c r="BD39" s="25" t="str">
        <f t="shared" si="237"/>
        <v>*</v>
      </c>
      <c r="BE3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3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3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3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3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3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39" s="25" t="str">
        <f t="shared" ref="BK39:BP39" si="238">IF(COUNTIFS(#REF!,#REF!)&gt;1,"&lt;17 (ВПР, КР)","*")</f>
        <v>*</v>
      </c>
      <c r="BL39" s="25" t="str">
        <f t="shared" si="238"/>
        <v>*</v>
      </c>
      <c r="BM39" s="25" t="str">
        <f t="shared" si="238"/>
        <v>*</v>
      </c>
      <c r="BN39" s="25" t="str">
        <f t="shared" si="238"/>
        <v>*</v>
      </c>
      <c r="BO39" s="25" t="str">
        <f t="shared" si="238"/>
        <v>*</v>
      </c>
      <c r="BP39" s="25" t="str">
        <f t="shared" si="238"/>
        <v>*</v>
      </c>
    </row>
    <row r="40" ht="12.75" customHeight="1">
      <c r="A40" s="29">
        <v>46300.0</v>
      </c>
      <c r="B40" s="18" t="s">
        <v>92</v>
      </c>
      <c r="C40" s="21" t="str">
        <f t="shared" ref="C40:E40" si="239">IF(COUNTIFS('График 1-4 кл'!C40:C56,'График 1-4 кл'!C40)&gt;1,"&lt;17 (ВПР, КР)","*")</f>
        <v>*</v>
      </c>
      <c r="D40" s="21" t="str">
        <f t="shared" si="239"/>
        <v>*</v>
      </c>
      <c r="E40" s="21" t="str">
        <f t="shared" si="239"/>
        <v>*</v>
      </c>
      <c r="F40" s="21" t="str">
        <f t="shared" ref="F40:H40" si="240">IF(COUNTIFS(#REF!,#REF!)&gt;1,"&lt;17 (ВПР, КР)","*")</f>
        <v>*</v>
      </c>
      <c r="G40" s="21" t="str">
        <f t="shared" si="240"/>
        <v>*</v>
      </c>
      <c r="H40" s="21" t="str">
        <f t="shared" si="240"/>
        <v>*</v>
      </c>
      <c r="I40" s="22" t="str">
        <f t="shared" ref="I40:L40" si="241">IF(COUNTIFS('График 1-4 кл'!F40:F56,'График 1-4 кл'!F40)&gt;1,"&lt;17 (ВПР, КР)","*")</f>
        <v>*</v>
      </c>
      <c r="J40" s="22" t="str">
        <f t="shared" si="241"/>
        <v>*</v>
      </c>
      <c r="K40" s="22" t="str">
        <f t="shared" si="241"/>
        <v>*</v>
      </c>
      <c r="L40" s="22" t="str">
        <f t="shared" si="241"/>
        <v>*</v>
      </c>
      <c r="M40" s="22" t="str">
        <f t="shared" ref="M40:N40" si="242">IF(COUNTIFS(#REF!,#REF!)&gt;1,"&lt;17 (ВПР, КР)","*")</f>
        <v>*</v>
      </c>
      <c r="N40" s="22" t="str">
        <f t="shared" si="242"/>
        <v>*</v>
      </c>
      <c r="O40" s="21" t="str">
        <f t="shared" ref="O40:T40" si="243">IF(COUNTIFS('График 1-4 кл'!J40:J56,'График 1-4 кл'!J40)&gt;1,"&lt;17 (ВПР, КР)","*")</f>
        <v>*</v>
      </c>
      <c r="P40" s="21" t="str">
        <f t="shared" si="243"/>
        <v>*</v>
      </c>
      <c r="Q40" s="21" t="str">
        <f t="shared" si="243"/>
        <v>*</v>
      </c>
      <c r="R40" s="21" t="str">
        <f t="shared" si="243"/>
        <v>*</v>
      </c>
      <c r="S40" s="21" t="str">
        <f t="shared" si="243"/>
        <v>*</v>
      </c>
      <c r="T40" s="21" t="str">
        <f t="shared" si="243"/>
        <v>*</v>
      </c>
      <c r="U40" s="22" t="str">
        <f>IF(OR(COUNTIFS('График 1-4 кл'!P40:P56,'График 1-4 кл'!P40)&gt;1,AND('График 1-4 кл'!P40='предметы'!$D$3,COUNTIFS('График 1-4 кл'!P40:P56,'предметы'!$D$12)&gt;0),AND('График 1-4 кл'!P40='предметы'!$D$12,COUNTIFS('График 1-4 кл'!P40:P56,'предметы'!$D$3)&gt;0),AND('График 1-4 кл'!P40='предметы'!$D$4,COUNTIFS('График 1-4 кл'!P40:P56,'предметы'!$D$13)&gt;0),AND('График 1-4 кл'!P40='предметы'!$D$13,COUNTIFS('График 1-4 кл'!P40:P56,'предметы'!$D$4)&gt;0),AND('График 1-4 кл'!P40='предметы'!$D$14,COUNTIFS('График 1-4 кл'!P40:P56,'предметы'!$D$5)&gt;0),AND('График 1-4 кл'!P40='предметы'!$D$5,COUNTIFS('График 1-4 кл'!P40:P56,'предметы'!$D$14)&gt;0),AND('График 1-4 кл'!P40='предметы'!$D$15,COUNTIFS('График 1-4 кл'!P40:P56,'предметы'!$D$6)&gt;0),AND('График 1-4 кл'!P40='предметы'!$D$6,COUNTIFS('График 1-4 кл'!P40:P56,'предметы'!$D$15)&gt;0),AND('График 1-4 кл'!P40='предметы'!$D$16,COUNTIFS('График 1-4 кл'!P40:P56,'предметы'!$D$7)&gt;0),AND('График 1-4 кл'!P40='предметы'!$D$7,COUNTIFS('График 1-4 кл'!P40:P56,'предметы'!$D$16)&gt;0),AND('График 1-4 кл'!P40='предметы'!$D$8,COUNTIFS('График 1-4 кл'!P40:P56,'предметы'!$D$10)&gt;0),AND('График 1-4 кл'!P40='предметы'!$D$10,COUNTIFS('График 1-4 кл'!P40:P56,'предметы'!$D$8)&gt;0),AND('График 1-4 кл'!P40='предметы'!$D$9,COUNTIFS('График 1-4 кл'!P40:P56,'предметы'!$D$11)&gt;0),AND('График 1-4 кл'!P40='предметы'!$D$11,COUNTIFS('График 1-4 кл'!P40:P56,'предметы'!$D$9)&gt;0)),"&lt;17 (ВПР, КР)","*")</f>
        <v>#REF!</v>
      </c>
      <c r="V40" s="22" t="str">
        <f>IF(OR(COUNTIFS('График 1-4 кл'!Q40:Q56,'График 1-4 кл'!Q40)&gt;1,AND('График 1-4 кл'!Q40='предметы'!$D$3,COUNTIFS('График 1-4 кл'!Q40:Q56,'предметы'!$D$12)&gt;0),AND('График 1-4 кл'!Q40='предметы'!$D$12,COUNTIFS('График 1-4 кл'!Q40:Q56,'предметы'!$D$3)&gt;0),AND('График 1-4 кл'!Q40='предметы'!$D$4,COUNTIFS('График 1-4 кл'!Q40:Q56,'предметы'!$D$13)&gt;0),AND('График 1-4 кл'!Q40='предметы'!$D$13,COUNTIFS('График 1-4 кл'!Q40:Q56,'предметы'!$D$4)&gt;0),AND('График 1-4 кл'!Q40='предметы'!$D$14,COUNTIFS('График 1-4 кл'!Q40:Q56,'предметы'!$D$5)&gt;0),AND('График 1-4 кл'!Q40='предметы'!$D$5,COUNTIFS('График 1-4 кл'!Q40:Q56,'предметы'!$D$14)&gt;0),AND('График 1-4 кл'!Q40='предметы'!$D$15,COUNTIFS('График 1-4 кл'!Q40:Q56,'предметы'!$D$6)&gt;0),AND('График 1-4 кл'!Q40='предметы'!$D$6,COUNTIFS('График 1-4 кл'!Q40:Q56,'предметы'!$D$15)&gt;0),AND('График 1-4 кл'!Q40='предметы'!$D$16,COUNTIFS('График 1-4 кл'!Q40:Q56,'предметы'!$D$7)&gt;0),AND('График 1-4 кл'!Q40='предметы'!$D$7,COUNTIFS('График 1-4 кл'!Q40:Q56,'предметы'!$D$16)&gt;0),AND('График 1-4 кл'!Q40='предметы'!$D$8,COUNTIFS('График 1-4 кл'!Q40:Q56,'предметы'!$D$10)&gt;0),AND('График 1-4 кл'!Q40='предметы'!$D$10,COUNTIFS('График 1-4 кл'!Q40:Q56,'предметы'!$D$8)&gt;0),AND('График 1-4 кл'!Q40='предметы'!$D$9,COUNTIFS('График 1-4 кл'!Q40:Q56,'предметы'!$D$11)&gt;0),AND('График 1-4 кл'!Q40='предметы'!$D$11,COUNTIFS('График 1-4 кл'!Q40:Q56,'предметы'!$D$9)&gt;0)),"&lt;17 (ВПР, КР)","*")</f>
        <v>#REF!</v>
      </c>
      <c r="W40" s="22" t="str">
        <f>IF(OR(COUNTIFS('График 1-4 кл'!R40:R56,'График 1-4 кл'!R40)&gt;1,AND('График 1-4 кл'!R40='предметы'!$D$3,COUNTIFS('График 1-4 кл'!R40:R56,'предметы'!$D$12)&gt;0),AND('График 1-4 кл'!R40='предметы'!$D$12,COUNTIFS('График 1-4 кл'!R40:R56,'предметы'!$D$3)&gt;0),AND('График 1-4 кл'!R40='предметы'!$D$4,COUNTIFS('График 1-4 кл'!R40:R56,'предметы'!$D$13)&gt;0),AND('График 1-4 кл'!R40='предметы'!$D$13,COUNTIFS('График 1-4 кл'!R40:R56,'предметы'!$D$4)&gt;0),AND('График 1-4 кл'!R40='предметы'!$D$14,COUNTIFS('График 1-4 кл'!R40:R56,'предметы'!$D$5)&gt;0),AND('График 1-4 кл'!R40='предметы'!$D$5,COUNTIFS('График 1-4 кл'!R40:R56,'предметы'!$D$14)&gt;0),AND('График 1-4 кл'!R40='предметы'!$D$15,COUNTIFS('График 1-4 кл'!R40:R56,'предметы'!$D$6)&gt;0),AND('График 1-4 кл'!R40='предметы'!$D$6,COUNTIFS('График 1-4 кл'!R40:R56,'предметы'!$D$15)&gt;0),AND('График 1-4 кл'!R40='предметы'!$D$16,COUNTIFS('График 1-4 кл'!R40:R56,'предметы'!$D$7)&gt;0),AND('График 1-4 кл'!R40='предметы'!$D$7,COUNTIFS('График 1-4 кл'!R40:R56,'предметы'!$D$16)&gt;0),AND('График 1-4 кл'!R40='предметы'!$D$8,COUNTIFS('График 1-4 кл'!R40:R56,'предметы'!$D$10)&gt;0),AND('График 1-4 кл'!R40='предметы'!$D$10,COUNTIFS('График 1-4 кл'!R40:R56,'предметы'!$D$8)&gt;0),AND('График 1-4 кл'!R40='предметы'!$D$9,COUNTIFS('График 1-4 кл'!R40:R56,'предметы'!$D$11)&gt;0),AND('График 1-4 кл'!R40='предметы'!$D$11,COUNTIFS('График 1-4 кл'!R40:R56,'предметы'!$D$9)&gt;0)),"&lt;17 (ВПР, КР)","*")</f>
        <v>#REF!</v>
      </c>
      <c r="X40" s="22" t="str">
        <f>IF(OR(COUNTIFS('График 1-4 кл'!S40:S56,'График 1-4 кл'!S40)&gt;1,AND('График 1-4 кл'!S40='предметы'!$D$3,COUNTIFS('График 1-4 кл'!S40:S56,'предметы'!$D$12)&gt;0),AND('График 1-4 кл'!S40='предметы'!$D$12,COUNTIFS('График 1-4 кл'!S40:S56,'предметы'!$D$3)&gt;0),AND('График 1-4 кл'!S40='предметы'!$D$4,COUNTIFS('График 1-4 кл'!S40:S56,'предметы'!$D$13)&gt;0),AND('График 1-4 кл'!S40='предметы'!$D$13,COUNTIFS('График 1-4 кл'!S40:S56,'предметы'!$D$4)&gt;0),AND('График 1-4 кл'!S40='предметы'!$D$14,COUNTIFS('График 1-4 кл'!S40:S56,'предметы'!$D$5)&gt;0),AND('График 1-4 кл'!S40='предметы'!$D$5,COUNTIFS('График 1-4 кл'!S40:S56,'предметы'!$D$14)&gt;0),AND('График 1-4 кл'!S40='предметы'!$D$15,COUNTIFS('График 1-4 кл'!S40:S56,'предметы'!$D$6)&gt;0),AND('График 1-4 кл'!S40='предметы'!$D$6,COUNTIFS('График 1-4 кл'!S40:S56,'предметы'!$D$15)&gt;0),AND('График 1-4 кл'!S40='предметы'!$D$16,COUNTIFS('График 1-4 кл'!S40:S56,'предметы'!$D$7)&gt;0),AND('График 1-4 кл'!S40='предметы'!$D$7,COUNTIFS('График 1-4 кл'!S40:S56,'предметы'!$D$16)&gt;0),AND('График 1-4 кл'!S40='предметы'!$D$8,COUNTIFS('График 1-4 кл'!S40:S56,'предметы'!$D$10)&gt;0),AND('График 1-4 кл'!S40='предметы'!$D$10,COUNTIFS('График 1-4 кл'!S40:S56,'предметы'!$D$8)&gt;0),AND('График 1-4 кл'!S40='предметы'!$D$9,COUNTIFS('График 1-4 кл'!S40:S56,'предметы'!$D$11)&gt;0),AND('График 1-4 кл'!S40='предметы'!$D$11,COUNTIFS('График 1-4 кл'!S40:S56,'предметы'!$D$9)&gt;0)),"&lt;17 (ВПР, КР)","*")</f>
        <v>#REF!</v>
      </c>
      <c r="Y40" s="22" t="str">
        <f>IF(OR(COUNTIFS('График 1-4 кл'!T40:T56,'График 1-4 кл'!T40)&gt;1,AND('График 1-4 кл'!T40='предметы'!$D$3,COUNTIFS('График 1-4 кл'!T40:T56,'предметы'!$D$12)&gt;0),AND('График 1-4 кл'!T40='предметы'!$D$12,COUNTIFS('График 1-4 кл'!T40:T56,'предметы'!$D$3)&gt;0),AND('График 1-4 кл'!T40='предметы'!$D$4,COUNTIFS('График 1-4 кл'!T40:T56,'предметы'!$D$13)&gt;0),AND('График 1-4 кл'!T40='предметы'!$D$13,COUNTIFS('График 1-4 кл'!T40:T56,'предметы'!$D$4)&gt;0),AND('График 1-4 кл'!T40='предметы'!$D$14,COUNTIFS('График 1-4 кл'!T40:T56,'предметы'!$D$5)&gt;0),AND('График 1-4 кл'!T40='предметы'!$D$5,COUNTIFS('График 1-4 кл'!T40:T56,'предметы'!$D$14)&gt;0),AND('График 1-4 кл'!T40='предметы'!$D$15,COUNTIFS('График 1-4 кл'!T40:T56,'предметы'!$D$6)&gt;0),AND('График 1-4 кл'!T40='предметы'!$D$6,COUNTIFS('График 1-4 кл'!T40:T56,'предметы'!$D$15)&gt;0),AND('График 1-4 кл'!T40='предметы'!$D$16,COUNTIFS('График 1-4 кл'!T40:T56,'предметы'!$D$7)&gt;0),AND('График 1-4 кл'!T40='предметы'!$D$7,COUNTIFS('График 1-4 кл'!T40:T56,'предметы'!$D$16)&gt;0),AND('График 1-4 кл'!T40='предметы'!$D$8,COUNTIFS('График 1-4 кл'!T40:T56,'предметы'!$D$10)&gt;0),AND('График 1-4 кл'!T40='предметы'!$D$10,COUNTIFS('График 1-4 кл'!T40:T56,'предметы'!$D$8)&gt;0),AND('График 1-4 кл'!T40='предметы'!$D$9,COUNTIFS('График 1-4 кл'!T40:T56,'предметы'!$D$11)&gt;0),AND('График 1-4 кл'!T40='предметы'!$D$11,COUNTIFS('График 1-4 кл'!T40:T56,'предметы'!$D$9)&gt;0)),"&lt;17 (ВПР, КР)","*")</f>
        <v>#REF!</v>
      </c>
      <c r="Z40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0" s="21" t="str">
        <f t="shared" ref="AY40:BD40" si="244">IF(COUNTIFS(#REF!,#REF!)&gt;1,"&lt;17 (ВПР, КР)","*")</f>
        <v>*</v>
      </c>
      <c r="AZ40" s="21" t="str">
        <f t="shared" si="244"/>
        <v>*</v>
      </c>
      <c r="BA40" s="21" t="str">
        <f t="shared" si="244"/>
        <v>*</v>
      </c>
      <c r="BB40" s="21" t="str">
        <f t="shared" si="244"/>
        <v>*</v>
      </c>
      <c r="BC40" s="21" t="str">
        <f t="shared" si="244"/>
        <v>*</v>
      </c>
      <c r="BD40" s="21" t="str">
        <f t="shared" si="244"/>
        <v>*</v>
      </c>
      <c r="BE4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0" s="21" t="str">
        <f t="shared" ref="BK40:BP40" si="245">IF(COUNTIFS(#REF!,#REF!)&gt;1,"&lt;17 (ВПР, КР)","*")</f>
        <v>*</v>
      </c>
      <c r="BL40" s="21" t="str">
        <f t="shared" si="245"/>
        <v>*</v>
      </c>
      <c r="BM40" s="21" t="str">
        <f t="shared" si="245"/>
        <v>*</v>
      </c>
      <c r="BN40" s="21" t="str">
        <f t="shared" si="245"/>
        <v>*</v>
      </c>
      <c r="BO40" s="21" t="str">
        <f t="shared" si="245"/>
        <v>*</v>
      </c>
      <c r="BP40" s="21" t="str">
        <f t="shared" si="245"/>
        <v>*</v>
      </c>
    </row>
    <row r="41" ht="12.75" customHeight="1">
      <c r="A41" s="29">
        <v>46301.0</v>
      </c>
      <c r="B41" s="18" t="s">
        <v>55</v>
      </c>
      <c r="C41" s="21" t="str">
        <f t="shared" ref="C41:E41" si="246">IF(COUNTIFS('График 1-4 кл'!C41:C57,'График 1-4 кл'!C41)&gt;1,"&lt;17 (ВПР, КР)","*")</f>
        <v>*</v>
      </c>
      <c r="D41" s="21" t="str">
        <f t="shared" si="246"/>
        <v>*</v>
      </c>
      <c r="E41" s="21" t="str">
        <f t="shared" si="246"/>
        <v>*</v>
      </c>
      <c r="F41" s="21" t="str">
        <f t="shared" ref="F41:H41" si="247">IF(COUNTIFS(#REF!,#REF!)&gt;1,"&lt;17 (ВПР, КР)","*")</f>
        <v>*</v>
      </c>
      <c r="G41" s="21" t="str">
        <f t="shared" si="247"/>
        <v>*</v>
      </c>
      <c r="H41" s="21" t="str">
        <f t="shared" si="247"/>
        <v>*</v>
      </c>
      <c r="I41" s="22" t="str">
        <f t="shared" ref="I41:L41" si="248">IF(COUNTIFS('График 1-4 кл'!F41:F57,'График 1-4 кл'!F41)&gt;1,"&lt;17 (ВПР, КР)","*")</f>
        <v>*</v>
      </c>
      <c r="J41" s="22" t="str">
        <f t="shared" si="248"/>
        <v>*</v>
      </c>
      <c r="K41" s="22" t="str">
        <f t="shared" si="248"/>
        <v>*</v>
      </c>
      <c r="L41" s="22" t="str">
        <f t="shared" si="248"/>
        <v>*</v>
      </c>
      <c r="M41" s="22" t="str">
        <f t="shared" ref="M41:N41" si="249">IF(COUNTIFS(#REF!,#REF!)&gt;1,"&lt;17 (ВПР, КР)","*")</f>
        <v>*</v>
      </c>
      <c r="N41" s="22" t="str">
        <f t="shared" si="249"/>
        <v>*</v>
      </c>
      <c r="O41" s="21" t="str">
        <f t="shared" ref="O41:T41" si="250">IF(COUNTIFS('График 1-4 кл'!J41:J57,'График 1-4 кл'!J41)&gt;1,"&lt;17 (ВПР, КР)","*")</f>
        <v>*</v>
      </c>
      <c r="P41" s="21" t="str">
        <f t="shared" si="250"/>
        <v>*</v>
      </c>
      <c r="Q41" s="21" t="str">
        <f t="shared" si="250"/>
        <v>*</v>
      </c>
      <c r="R41" s="21" t="str">
        <f t="shared" si="250"/>
        <v>*</v>
      </c>
      <c r="S41" s="21" t="str">
        <f t="shared" si="250"/>
        <v>*</v>
      </c>
      <c r="T41" s="21" t="str">
        <f t="shared" si="250"/>
        <v>*</v>
      </c>
      <c r="U41" s="22" t="str">
        <f>IF(OR(COUNTIFS('График 1-4 кл'!P41:P57,'График 1-4 кл'!P41)&gt;1,AND('График 1-4 кл'!P41='предметы'!$D$3,COUNTIFS('График 1-4 кл'!P41:P57,'предметы'!$D$12)&gt;0),AND('График 1-4 кл'!P41='предметы'!$D$12,COUNTIFS('График 1-4 кл'!P41:P57,'предметы'!$D$3)&gt;0),AND('График 1-4 кл'!P41='предметы'!$D$4,COUNTIFS('График 1-4 кл'!P41:P57,'предметы'!$D$13)&gt;0),AND('График 1-4 кл'!P41='предметы'!$D$13,COUNTIFS('График 1-4 кл'!P41:P57,'предметы'!$D$4)&gt;0),AND('График 1-4 кл'!P41='предметы'!$D$14,COUNTIFS('График 1-4 кл'!P41:P57,'предметы'!$D$5)&gt;0),AND('График 1-4 кл'!P41='предметы'!$D$5,COUNTIFS('График 1-4 кл'!P41:P57,'предметы'!$D$14)&gt;0),AND('График 1-4 кл'!P41='предметы'!$D$15,COUNTIFS('График 1-4 кл'!P41:P57,'предметы'!$D$6)&gt;0),AND('График 1-4 кл'!P41='предметы'!$D$6,COUNTIFS('График 1-4 кл'!P41:P57,'предметы'!$D$15)&gt;0),AND('График 1-4 кл'!P41='предметы'!$D$16,COUNTIFS('График 1-4 кл'!P41:P57,'предметы'!$D$7)&gt;0),AND('График 1-4 кл'!P41='предметы'!$D$7,COUNTIFS('График 1-4 кл'!P41:P57,'предметы'!$D$16)&gt;0),AND('График 1-4 кл'!P41='предметы'!$D$8,COUNTIFS('График 1-4 кл'!P41:P57,'предметы'!$D$10)&gt;0),AND('График 1-4 кл'!P41='предметы'!$D$10,COUNTIFS('График 1-4 кл'!P41:P57,'предметы'!$D$8)&gt;0),AND('График 1-4 кл'!P41='предметы'!$D$9,COUNTIFS('График 1-4 кл'!P41:P57,'предметы'!$D$11)&gt;0),AND('График 1-4 кл'!P41='предметы'!$D$11,COUNTIFS('График 1-4 кл'!P41:P57,'предметы'!$D$9)&gt;0)),"&lt;17 (ВПР, КР)","*")</f>
        <v>#REF!</v>
      </c>
      <c r="V41" s="22" t="str">
        <f>IF(OR(COUNTIFS('График 1-4 кл'!Q41:Q57,'График 1-4 кл'!Q41)&gt;1,AND('График 1-4 кл'!Q41='предметы'!$D$3,COUNTIFS('График 1-4 кл'!Q41:Q57,'предметы'!$D$12)&gt;0),AND('График 1-4 кл'!Q41='предметы'!$D$12,COUNTIFS('График 1-4 кл'!Q41:Q57,'предметы'!$D$3)&gt;0),AND('График 1-4 кл'!Q41='предметы'!$D$4,COUNTIFS('График 1-4 кл'!Q41:Q57,'предметы'!$D$13)&gt;0),AND('График 1-4 кл'!Q41='предметы'!$D$13,COUNTIFS('График 1-4 кл'!Q41:Q57,'предметы'!$D$4)&gt;0),AND('График 1-4 кл'!Q41='предметы'!$D$14,COUNTIFS('График 1-4 кл'!Q41:Q57,'предметы'!$D$5)&gt;0),AND('График 1-4 кл'!Q41='предметы'!$D$5,COUNTIFS('График 1-4 кл'!Q41:Q57,'предметы'!$D$14)&gt;0),AND('График 1-4 кл'!Q41='предметы'!$D$15,COUNTIFS('График 1-4 кл'!Q41:Q57,'предметы'!$D$6)&gt;0),AND('График 1-4 кл'!Q41='предметы'!$D$6,COUNTIFS('График 1-4 кл'!Q41:Q57,'предметы'!$D$15)&gt;0),AND('График 1-4 кл'!Q41='предметы'!$D$16,COUNTIFS('График 1-4 кл'!Q41:Q57,'предметы'!$D$7)&gt;0),AND('График 1-4 кл'!Q41='предметы'!$D$7,COUNTIFS('График 1-4 кл'!Q41:Q57,'предметы'!$D$16)&gt;0),AND('График 1-4 кл'!Q41='предметы'!$D$8,COUNTIFS('График 1-4 кл'!Q41:Q57,'предметы'!$D$10)&gt;0),AND('График 1-4 кл'!Q41='предметы'!$D$10,COUNTIFS('График 1-4 кл'!Q41:Q57,'предметы'!$D$8)&gt;0),AND('График 1-4 кл'!Q41='предметы'!$D$9,COUNTIFS('График 1-4 кл'!Q41:Q57,'предметы'!$D$11)&gt;0),AND('График 1-4 кл'!Q41='предметы'!$D$11,COUNTIFS('График 1-4 кл'!Q41:Q57,'предметы'!$D$9)&gt;0)),"&lt;17 (ВПР, КР)","*")</f>
        <v>#REF!</v>
      </c>
      <c r="W41" s="22" t="str">
        <f>IF(OR(COUNTIFS('График 1-4 кл'!R41:R57,'График 1-4 кл'!R41)&gt;1,AND('График 1-4 кл'!R41='предметы'!$D$3,COUNTIFS('График 1-4 кл'!R41:R57,'предметы'!$D$12)&gt;0),AND('График 1-4 кл'!R41='предметы'!$D$12,COUNTIFS('График 1-4 кл'!R41:R57,'предметы'!$D$3)&gt;0),AND('График 1-4 кл'!R41='предметы'!$D$4,COUNTIFS('График 1-4 кл'!R41:R57,'предметы'!$D$13)&gt;0),AND('График 1-4 кл'!R41='предметы'!$D$13,COUNTIFS('График 1-4 кл'!R41:R57,'предметы'!$D$4)&gt;0),AND('График 1-4 кл'!R41='предметы'!$D$14,COUNTIFS('График 1-4 кл'!R41:R57,'предметы'!$D$5)&gt;0),AND('График 1-4 кл'!R41='предметы'!$D$5,COUNTIFS('График 1-4 кл'!R41:R57,'предметы'!$D$14)&gt;0),AND('График 1-4 кл'!R41='предметы'!$D$15,COUNTIFS('График 1-4 кл'!R41:R57,'предметы'!$D$6)&gt;0),AND('График 1-4 кл'!R41='предметы'!$D$6,COUNTIFS('График 1-4 кл'!R41:R57,'предметы'!$D$15)&gt;0),AND('График 1-4 кл'!R41='предметы'!$D$16,COUNTIFS('График 1-4 кл'!R41:R57,'предметы'!$D$7)&gt;0),AND('График 1-4 кл'!R41='предметы'!$D$7,COUNTIFS('График 1-4 кл'!R41:R57,'предметы'!$D$16)&gt;0),AND('График 1-4 кл'!R41='предметы'!$D$8,COUNTIFS('График 1-4 кл'!R41:R57,'предметы'!$D$10)&gt;0),AND('График 1-4 кл'!R41='предметы'!$D$10,COUNTIFS('График 1-4 кл'!R41:R57,'предметы'!$D$8)&gt;0),AND('График 1-4 кл'!R41='предметы'!$D$9,COUNTIFS('График 1-4 кл'!R41:R57,'предметы'!$D$11)&gt;0),AND('График 1-4 кл'!R41='предметы'!$D$11,COUNTIFS('График 1-4 кл'!R41:R57,'предметы'!$D$9)&gt;0)),"&lt;17 (ВПР, КР)","*")</f>
        <v>#REF!</v>
      </c>
      <c r="X41" s="22" t="str">
        <f>IF(OR(COUNTIFS('График 1-4 кл'!S41:S57,'График 1-4 кл'!S41)&gt;1,AND('График 1-4 кл'!S41='предметы'!$D$3,COUNTIFS('График 1-4 кл'!S41:S57,'предметы'!$D$12)&gt;0),AND('График 1-4 кл'!S41='предметы'!$D$12,COUNTIFS('График 1-4 кл'!S41:S57,'предметы'!$D$3)&gt;0),AND('График 1-4 кл'!S41='предметы'!$D$4,COUNTIFS('График 1-4 кл'!S41:S57,'предметы'!$D$13)&gt;0),AND('График 1-4 кл'!S41='предметы'!$D$13,COUNTIFS('График 1-4 кл'!S41:S57,'предметы'!$D$4)&gt;0),AND('График 1-4 кл'!S41='предметы'!$D$14,COUNTIFS('График 1-4 кл'!S41:S57,'предметы'!$D$5)&gt;0),AND('График 1-4 кл'!S41='предметы'!$D$5,COUNTIFS('График 1-4 кл'!S41:S57,'предметы'!$D$14)&gt;0),AND('График 1-4 кл'!S41='предметы'!$D$15,COUNTIFS('График 1-4 кл'!S41:S57,'предметы'!$D$6)&gt;0),AND('График 1-4 кл'!S41='предметы'!$D$6,COUNTIFS('График 1-4 кл'!S41:S57,'предметы'!$D$15)&gt;0),AND('График 1-4 кл'!S41='предметы'!$D$16,COUNTIFS('График 1-4 кл'!S41:S57,'предметы'!$D$7)&gt;0),AND('График 1-4 кл'!S41='предметы'!$D$7,COUNTIFS('График 1-4 кл'!S41:S57,'предметы'!$D$16)&gt;0),AND('График 1-4 кл'!S41='предметы'!$D$8,COUNTIFS('График 1-4 кл'!S41:S57,'предметы'!$D$10)&gt;0),AND('График 1-4 кл'!S41='предметы'!$D$10,COUNTIFS('График 1-4 кл'!S41:S57,'предметы'!$D$8)&gt;0),AND('График 1-4 кл'!S41='предметы'!$D$9,COUNTIFS('График 1-4 кл'!S41:S57,'предметы'!$D$11)&gt;0),AND('График 1-4 кл'!S41='предметы'!$D$11,COUNTIFS('График 1-4 кл'!S41:S57,'предметы'!$D$9)&gt;0)),"&lt;17 (ВПР, КР)","*")</f>
        <v>#REF!</v>
      </c>
      <c r="Y41" s="22" t="str">
        <f>IF(OR(COUNTIFS('График 1-4 кл'!T41:T57,'График 1-4 кл'!T41)&gt;1,AND('График 1-4 кл'!T41='предметы'!$D$3,COUNTIFS('График 1-4 кл'!T41:T57,'предметы'!$D$12)&gt;0),AND('График 1-4 кл'!T41='предметы'!$D$12,COUNTIFS('График 1-4 кл'!T41:T57,'предметы'!$D$3)&gt;0),AND('График 1-4 кл'!T41='предметы'!$D$4,COUNTIFS('График 1-4 кл'!T41:T57,'предметы'!$D$13)&gt;0),AND('График 1-4 кл'!T41='предметы'!$D$13,COUNTIFS('График 1-4 кл'!T41:T57,'предметы'!$D$4)&gt;0),AND('График 1-4 кл'!T41='предметы'!$D$14,COUNTIFS('График 1-4 кл'!T41:T57,'предметы'!$D$5)&gt;0),AND('График 1-4 кл'!T41='предметы'!$D$5,COUNTIFS('График 1-4 кл'!T41:T57,'предметы'!$D$14)&gt;0),AND('График 1-4 кл'!T41='предметы'!$D$15,COUNTIFS('График 1-4 кл'!T41:T57,'предметы'!$D$6)&gt;0),AND('График 1-4 кл'!T41='предметы'!$D$6,COUNTIFS('График 1-4 кл'!T41:T57,'предметы'!$D$15)&gt;0),AND('График 1-4 кл'!T41='предметы'!$D$16,COUNTIFS('График 1-4 кл'!T41:T57,'предметы'!$D$7)&gt;0),AND('График 1-4 кл'!T41='предметы'!$D$7,COUNTIFS('График 1-4 кл'!T41:T57,'предметы'!$D$16)&gt;0),AND('График 1-4 кл'!T41='предметы'!$D$8,COUNTIFS('График 1-4 кл'!T41:T57,'предметы'!$D$10)&gt;0),AND('График 1-4 кл'!T41='предметы'!$D$10,COUNTIFS('График 1-4 кл'!T41:T57,'предметы'!$D$8)&gt;0),AND('График 1-4 кл'!T41='предметы'!$D$9,COUNTIFS('График 1-4 кл'!T41:T57,'предметы'!$D$11)&gt;0),AND('График 1-4 кл'!T41='предметы'!$D$11,COUNTIFS('График 1-4 кл'!T41:T57,'предметы'!$D$9)&gt;0)),"&lt;17 (ВПР, КР)","*")</f>
        <v>#REF!</v>
      </c>
      <c r="Z41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1" s="21" t="str">
        <f t="shared" ref="AY41:BD41" si="251">IF(COUNTIFS(#REF!,#REF!)&gt;1,"&lt;17 (ВПР, КР)","*")</f>
        <v>*</v>
      </c>
      <c r="AZ41" s="21" t="str">
        <f t="shared" si="251"/>
        <v>*</v>
      </c>
      <c r="BA41" s="21" t="str">
        <f t="shared" si="251"/>
        <v>*</v>
      </c>
      <c r="BB41" s="21" t="str">
        <f t="shared" si="251"/>
        <v>*</v>
      </c>
      <c r="BC41" s="21" t="str">
        <f t="shared" si="251"/>
        <v>*</v>
      </c>
      <c r="BD41" s="21" t="str">
        <f t="shared" si="251"/>
        <v>*</v>
      </c>
      <c r="BE4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1" s="21" t="str">
        <f t="shared" ref="BK41:BP41" si="252">IF(COUNTIFS(#REF!,#REF!)&gt;1,"&lt;17 (ВПР, КР)","*")</f>
        <v>*</v>
      </c>
      <c r="BL41" s="21" t="str">
        <f t="shared" si="252"/>
        <v>*</v>
      </c>
      <c r="BM41" s="21" t="str">
        <f t="shared" si="252"/>
        <v>*</v>
      </c>
      <c r="BN41" s="21" t="str">
        <f t="shared" si="252"/>
        <v>*</v>
      </c>
      <c r="BO41" s="21" t="str">
        <f t="shared" si="252"/>
        <v>*</v>
      </c>
      <c r="BP41" s="21" t="str">
        <f t="shared" si="252"/>
        <v>*</v>
      </c>
    </row>
    <row r="42" ht="12.75" customHeight="1">
      <c r="A42" s="29">
        <v>46302.0</v>
      </c>
      <c r="B42" s="18" t="s">
        <v>65</v>
      </c>
      <c r="C42" s="21" t="str">
        <f t="shared" ref="C42:E42" si="253">IF(COUNTIFS('График 1-4 кл'!C42:C58,'График 1-4 кл'!C42)&gt;1,"&lt;17 (ВПР, КР)","*")</f>
        <v>*</v>
      </c>
      <c r="D42" s="21" t="str">
        <f t="shared" si="253"/>
        <v>*</v>
      </c>
      <c r="E42" s="21" t="str">
        <f t="shared" si="253"/>
        <v>*</v>
      </c>
      <c r="F42" s="21" t="str">
        <f t="shared" ref="F42:H42" si="254">IF(COUNTIFS(#REF!,#REF!)&gt;1,"&lt;17 (ВПР, КР)","*")</f>
        <v>*</v>
      </c>
      <c r="G42" s="21" t="str">
        <f t="shared" si="254"/>
        <v>*</v>
      </c>
      <c r="H42" s="21" t="str">
        <f t="shared" si="254"/>
        <v>*</v>
      </c>
      <c r="I42" s="22" t="str">
        <f t="shared" ref="I42:L42" si="255">IF(COUNTIFS('График 1-4 кл'!F42:F58,'График 1-4 кл'!F42)&gt;1,"&lt;17 (ВПР, КР)","*")</f>
        <v>*</v>
      </c>
      <c r="J42" s="22" t="str">
        <f t="shared" si="255"/>
        <v>*</v>
      </c>
      <c r="K42" s="22" t="str">
        <f t="shared" si="255"/>
        <v>*</v>
      </c>
      <c r="L42" s="22" t="str">
        <f t="shared" si="255"/>
        <v>*</v>
      </c>
      <c r="M42" s="22" t="str">
        <f t="shared" ref="M42:N42" si="256">IF(COUNTIFS(#REF!,#REF!)&gt;1,"&lt;17 (ВПР, КР)","*")</f>
        <v>*</v>
      </c>
      <c r="N42" s="22" t="str">
        <f t="shared" si="256"/>
        <v>*</v>
      </c>
      <c r="O42" s="21" t="str">
        <f t="shared" ref="O42:T42" si="257">IF(COUNTIFS('График 1-4 кл'!J42:J58,'График 1-4 кл'!J42)&gt;1,"&lt;17 (ВПР, КР)","*")</f>
        <v>*</v>
      </c>
      <c r="P42" s="21" t="str">
        <f t="shared" si="257"/>
        <v>*</v>
      </c>
      <c r="Q42" s="21" t="str">
        <f t="shared" si="257"/>
        <v>*</v>
      </c>
      <c r="R42" s="21" t="str">
        <f t="shared" si="257"/>
        <v>*</v>
      </c>
      <c r="S42" s="21" t="str">
        <f t="shared" si="257"/>
        <v>*</v>
      </c>
      <c r="T42" s="21" t="str">
        <f t="shared" si="257"/>
        <v>*</v>
      </c>
      <c r="U42" s="22" t="str">
        <f>IF(OR(COUNTIFS('График 1-4 кл'!P42:P58,'График 1-4 кл'!P42)&gt;1,AND('График 1-4 кл'!P42='предметы'!$D$3,COUNTIFS('График 1-4 кл'!P42:P58,'предметы'!$D$12)&gt;0),AND('График 1-4 кл'!P42='предметы'!$D$12,COUNTIFS('График 1-4 кл'!P42:P58,'предметы'!$D$3)&gt;0),AND('График 1-4 кл'!P42='предметы'!$D$4,COUNTIFS('График 1-4 кл'!P42:P58,'предметы'!$D$13)&gt;0),AND('График 1-4 кл'!P42='предметы'!$D$13,COUNTIFS('График 1-4 кл'!P42:P58,'предметы'!$D$4)&gt;0),AND('График 1-4 кл'!P42='предметы'!$D$14,COUNTIFS('График 1-4 кл'!P42:P58,'предметы'!$D$5)&gt;0),AND('График 1-4 кл'!P42='предметы'!$D$5,COUNTIFS('График 1-4 кл'!P42:P58,'предметы'!$D$14)&gt;0),AND('График 1-4 кл'!P42='предметы'!$D$15,COUNTIFS('График 1-4 кл'!P42:P58,'предметы'!$D$6)&gt;0),AND('График 1-4 кл'!P42='предметы'!$D$6,COUNTIFS('График 1-4 кл'!P42:P58,'предметы'!$D$15)&gt;0),AND('График 1-4 кл'!P42='предметы'!$D$16,COUNTIFS('График 1-4 кл'!P42:P58,'предметы'!$D$7)&gt;0),AND('График 1-4 кл'!P42='предметы'!$D$7,COUNTIFS('График 1-4 кл'!P42:P58,'предметы'!$D$16)&gt;0),AND('График 1-4 кл'!P42='предметы'!$D$8,COUNTIFS('График 1-4 кл'!P42:P58,'предметы'!$D$10)&gt;0),AND('График 1-4 кл'!P42='предметы'!$D$10,COUNTIFS('График 1-4 кл'!P42:P58,'предметы'!$D$8)&gt;0),AND('График 1-4 кл'!P42='предметы'!$D$9,COUNTIFS('График 1-4 кл'!P42:P58,'предметы'!$D$11)&gt;0),AND('График 1-4 кл'!P42='предметы'!$D$11,COUNTIFS('График 1-4 кл'!P42:P58,'предметы'!$D$9)&gt;0)),"&lt;17 (ВПР, КР)","*")</f>
        <v>#REF!</v>
      </c>
      <c r="V42" s="22" t="str">
        <f>IF(OR(COUNTIFS('График 1-4 кл'!Q42:Q58,'График 1-4 кл'!Q42)&gt;1,AND('График 1-4 кл'!Q42='предметы'!$D$3,COUNTIFS('График 1-4 кл'!Q42:Q58,'предметы'!$D$12)&gt;0),AND('График 1-4 кл'!Q42='предметы'!$D$12,COUNTIFS('График 1-4 кл'!Q42:Q58,'предметы'!$D$3)&gt;0),AND('График 1-4 кл'!Q42='предметы'!$D$4,COUNTIFS('График 1-4 кл'!Q42:Q58,'предметы'!$D$13)&gt;0),AND('График 1-4 кл'!Q42='предметы'!$D$13,COUNTIFS('График 1-4 кл'!Q42:Q58,'предметы'!$D$4)&gt;0),AND('График 1-4 кл'!Q42='предметы'!$D$14,COUNTIFS('График 1-4 кл'!Q42:Q58,'предметы'!$D$5)&gt;0),AND('График 1-4 кл'!Q42='предметы'!$D$5,COUNTIFS('График 1-4 кл'!Q42:Q58,'предметы'!$D$14)&gt;0),AND('График 1-4 кл'!Q42='предметы'!$D$15,COUNTIFS('График 1-4 кл'!Q42:Q58,'предметы'!$D$6)&gt;0),AND('График 1-4 кл'!Q42='предметы'!$D$6,COUNTIFS('График 1-4 кл'!Q42:Q58,'предметы'!$D$15)&gt;0),AND('График 1-4 кл'!Q42='предметы'!$D$16,COUNTIFS('График 1-4 кл'!Q42:Q58,'предметы'!$D$7)&gt;0),AND('График 1-4 кл'!Q42='предметы'!$D$7,COUNTIFS('График 1-4 кл'!Q42:Q58,'предметы'!$D$16)&gt;0),AND('График 1-4 кл'!Q42='предметы'!$D$8,COUNTIFS('График 1-4 кл'!Q42:Q58,'предметы'!$D$10)&gt;0),AND('График 1-4 кл'!Q42='предметы'!$D$10,COUNTIFS('График 1-4 кл'!Q42:Q58,'предметы'!$D$8)&gt;0),AND('График 1-4 кл'!Q42='предметы'!$D$9,COUNTIFS('График 1-4 кл'!Q42:Q58,'предметы'!$D$11)&gt;0),AND('График 1-4 кл'!Q42='предметы'!$D$11,COUNTIFS('График 1-4 кл'!Q42:Q58,'предметы'!$D$9)&gt;0)),"&lt;17 (ВПР, КР)","*")</f>
        <v>#REF!</v>
      </c>
      <c r="W42" s="22" t="str">
        <f>IF(OR(COUNTIFS('График 1-4 кл'!R42:R58,'График 1-4 кл'!R42)&gt;1,AND('График 1-4 кл'!R42='предметы'!$D$3,COUNTIFS('График 1-4 кл'!R42:R58,'предметы'!$D$12)&gt;0),AND('График 1-4 кл'!R42='предметы'!$D$12,COUNTIFS('График 1-4 кл'!R42:R58,'предметы'!$D$3)&gt;0),AND('График 1-4 кл'!R42='предметы'!$D$4,COUNTIFS('График 1-4 кл'!R42:R58,'предметы'!$D$13)&gt;0),AND('График 1-4 кл'!R42='предметы'!$D$13,COUNTIFS('График 1-4 кл'!R42:R58,'предметы'!$D$4)&gt;0),AND('График 1-4 кл'!R42='предметы'!$D$14,COUNTIFS('График 1-4 кл'!R42:R58,'предметы'!$D$5)&gt;0),AND('График 1-4 кл'!R42='предметы'!$D$5,COUNTIFS('График 1-4 кл'!R42:R58,'предметы'!$D$14)&gt;0),AND('График 1-4 кл'!R42='предметы'!$D$15,COUNTIFS('График 1-4 кл'!R42:R58,'предметы'!$D$6)&gt;0),AND('График 1-4 кл'!R42='предметы'!$D$6,COUNTIFS('График 1-4 кл'!R42:R58,'предметы'!$D$15)&gt;0),AND('График 1-4 кл'!R42='предметы'!$D$16,COUNTIFS('График 1-4 кл'!R42:R58,'предметы'!$D$7)&gt;0),AND('График 1-4 кл'!R42='предметы'!$D$7,COUNTIFS('График 1-4 кл'!R42:R58,'предметы'!$D$16)&gt;0),AND('График 1-4 кл'!R42='предметы'!$D$8,COUNTIFS('График 1-4 кл'!R42:R58,'предметы'!$D$10)&gt;0),AND('График 1-4 кл'!R42='предметы'!$D$10,COUNTIFS('График 1-4 кл'!R42:R58,'предметы'!$D$8)&gt;0),AND('График 1-4 кл'!R42='предметы'!$D$9,COUNTIFS('График 1-4 кл'!R42:R58,'предметы'!$D$11)&gt;0),AND('График 1-4 кл'!R42='предметы'!$D$11,COUNTIFS('График 1-4 кл'!R42:R58,'предметы'!$D$9)&gt;0)),"&lt;17 (ВПР, КР)","*")</f>
        <v>#REF!</v>
      </c>
      <c r="X42" s="22" t="str">
        <f>IF(OR(COUNTIFS('График 1-4 кл'!S42:S58,'График 1-4 кл'!S42)&gt;1,AND('График 1-4 кл'!S42='предметы'!$D$3,COUNTIFS('График 1-4 кл'!S42:S58,'предметы'!$D$12)&gt;0),AND('График 1-4 кл'!S42='предметы'!$D$12,COUNTIFS('График 1-4 кл'!S42:S58,'предметы'!$D$3)&gt;0),AND('График 1-4 кл'!S42='предметы'!$D$4,COUNTIFS('График 1-4 кл'!S42:S58,'предметы'!$D$13)&gt;0),AND('График 1-4 кл'!S42='предметы'!$D$13,COUNTIFS('График 1-4 кл'!S42:S58,'предметы'!$D$4)&gt;0),AND('График 1-4 кл'!S42='предметы'!$D$14,COUNTIFS('График 1-4 кл'!S42:S58,'предметы'!$D$5)&gt;0),AND('График 1-4 кл'!S42='предметы'!$D$5,COUNTIFS('График 1-4 кл'!S42:S58,'предметы'!$D$14)&gt;0),AND('График 1-4 кл'!S42='предметы'!$D$15,COUNTIFS('График 1-4 кл'!S42:S58,'предметы'!$D$6)&gt;0),AND('График 1-4 кл'!S42='предметы'!$D$6,COUNTIFS('График 1-4 кл'!S42:S58,'предметы'!$D$15)&gt;0),AND('График 1-4 кл'!S42='предметы'!$D$16,COUNTIFS('График 1-4 кл'!S42:S58,'предметы'!$D$7)&gt;0),AND('График 1-4 кл'!S42='предметы'!$D$7,COUNTIFS('График 1-4 кл'!S42:S58,'предметы'!$D$16)&gt;0),AND('График 1-4 кл'!S42='предметы'!$D$8,COUNTIFS('График 1-4 кл'!S42:S58,'предметы'!$D$10)&gt;0),AND('График 1-4 кл'!S42='предметы'!$D$10,COUNTIFS('График 1-4 кл'!S42:S58,'предметы'!$D$8)&gt;0),AND('График 1-4 кл'!S42='предметы'!$D$9,COUNTIFS('График 1-4 кл'!S42:S58,'предметы'!$D$11)&gt;0),AND('График 1-4 кл'!S42='предметы'!$D$11,COUNTIFS('График 1-4 кл'!S42:S58,'предметы'!$D$9)&gt;0)),"&lt;17 (ВПР, КР)","*")</f>
        <v>#REF!</v>
      </c>
      <c r="Y42" s="22" t="str">
        <f>IF(OR(COUNTIFS('График 1-4 кл'!T42:T58,'График 1-4 кл'!T42)&gt;1,AND('График 1-4 кл'!T42='предметы'!$D$3,COUNTIFS('График 1-4 кл'!T42:T58,'предметы'!$D$12)&gt;0),AND('График 1-4 кл'!T42='предметы'!$D$12,COUNTIFS('График 1-4 кл'!T42:T58,'предметы'!$D$3)&gt;0),AND('График 1-4 кл'!T42='предметы'!$D$4,COUNTIFS('График 1-4 кл'!T42:T58,'предметы'!$D$13)&gt;0),AND('График 1-4 кл'!T42='предметы'!$D$13,COUNTIFS('График 1-4 кл'!T42:T58,'предметы'!$D$4)&gt;0),AND('График 1-4 кл'!T42='предметы'!$D$14,COUNTIFS('График 1-4 кл'!T42:T58,'предметы'!$D$5)&gt;0),AND('График 1-4 кл'!T42='предметы'!$D$5,COUNTIFS('График 1-4 кл'!T42:T58,'предметы'!$D$14)&gt;0),AND('График 1-4 кл'!T42='предметы'!$D$15,COUNTIFS('График 1-4 кл'!T42:T58,'предметы'!$D$6)&gt;0),AND('График 1-4 кл'!T42='предметы'!$D$6,COUNTIFS('График 1-4 кл'!T42:T58,'предметы'!$D$15)&gt;0),AND('График 1-4 кл'!T42='предметы'!$D$16,COUNTIFS('График 1-4 кл'!T42:T58,'предметы'!$D$7)&gt;0),AND('График 1-4 кл'!T42='предметы'!$D$7,COUNTIFS('График 1-4 кл'!T42:T58,'предметы'!$D$16)&gt;0),AND('График 1-4 кл'!T42='предметы'!$D$8,COUNTIFS('График 1-4 кл'!T42:T58,'предметы'!$D$10)&gt;0),AND('График 1-4 кл'!T42='предметы'!$D$10,COUNTIFS('График 1-4 кл'!T42:T58,'предметы'!$D$8)&gt;0),AND('График 1-4 кл'!T42='предметы'!$D$9,COUNTIFS('График 1-4 кл'!T42:T58,'предметы'!$D$11)&gt;0),AND('График 1-4 кл'!T42='предметы'!$D$11,COUNTIFS('График 1-4 кл'!T42:T58,'предметы'!$D$9)&gt;0)),"&lt;17 (ВПР, КР)","*")</f>
        <v>#REF!</v>
      </c>
      <c r="Z42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2" s="21" t="str">
        <f t="shared" ref="AY42:BD42" si="258">IF(COUNTIFS(#REF!,#REF!)&gt;1,"&lt;17 (ВПР, КР)","*")</f>
        <v>*</v>
      </c>
      <c r="AZ42" s="21" t="str">
        <f t="shared" si="258"/>
        <v>*</v>
      </c>
      <c r="BA42" s="21" t="str">
        <f t="shared" si="258"/>
        <v>*</v>
      </c>
      <c r="BB42" s="21" t="str">
        <f t="shared" si="258"/>
        <v>*</v>
      </c>
      <c r="BC42" s="21" t="str">
        <f t="shared" si="258"/>
        <v>*</v>
      </c>
      <c r="BD42" s="21" t="str">
        <f t="shared" si="258"/>
        <v>*</v>
      </c>
      <c r="BE4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2" s="21" t="str">
        <f t="shared" ref="BK42:BP42" si="259">IF(COUNTIFS(#REF!,#REF!)&gt;1,"&lt;17 (ВПР, КР)","*")</f>
        <v>*</v>
      </c>
      <c r="BL42" s="21" t="str">
        <f t="shared" si="259"/>
        <v>*</v>
      </c>
      <c r="BM42" s="21" t="str">
        <f t="shared" si="259"/>
        <v>*</v>
      </c>
      <c r="BN42" s="21" t="str">
        <f t="shared" si="259"/>
        <v>*</v>
      </c>
      <c r="BO42" s="21" t="str">
        <f t="shared" si="259"/>
        <v>*</v>
      </c>
      <c r="BP42" s="21" t="str">
        <f t="shared" si="259"/>
        <v>*</v>
      </c>
    </row>
    <row r="43" ht="12.75" customHeight="1">
      <c r="A43" s="29">
        <v>46303.0</v>
      </c>
      <c r="B43" s="18" t="s">
        <v>73</v>
      </c>
      <c r="C43" s="21" t="str">
        <f t="shared" ref="C43:E43" si="260">IF(COUNTIFS('График 1-4 кл'!C43:C59,'График 1-4 кл'!C43)&gt;1,"&lt;17 (ВПР, КР)","*")</f>
        <v>*</v>
      </c>
      <c r="D43" s="21" t="str">
        <f t="shared" si="260"/>
        <v>*</v>
      </c>
      <c r="E43" s="21" t="str">
        <f t="shared" si="260"/>
        <v>*</v>
      </c>
      <c r="F43" s="21" t="str">
        <f t="shared" ref="F43:H43" si="261">IF(COUNTIFS(#REF!,#REF!)&gt;1,"&lt;17 (ВПР, КР)","*")</f>
        <v>*</v>
      </c>
      <c r="G43" s="21" t="str">
        <f t="shared" si="261"/>
        <v>*</v>
      </c>
      <c r="H43" s="21" t="str">
        <f t="shared" si="261"/>
        <v>*</v>
      </c>
      <c r="I43" s="22" t="str">
        <f t="shared" ref="I43:L43" si="262">IF(COUNTIFS('График 1-4 кл'!F43:F59,'График 1-4 кл'!F43)&gt;1,"&lt;17 (ВПР, КР)","*")</f>
        <v>*</v>
      </c>
      <c r="J43" s="22" t="str">
        <f t="shared" si="262"/>
        <v>*</v>
      </c>
      <c r="K43" s="22" t="str">
        <f t="shared" si="262"/>
        <v>*</v>
      </c>
      <c r="L43" s="22" t="str">
        <f t="shared" si="262"/>
        <v>*</v>
      </c>
      <c r="M43" s="22" t="str">
        <f t="shared" ref="M43:N43" si="263">IF(COUNTIFS(#REF!,#REF!)&gt;1,"&lt;17 (ВПР, КР)","*")</f>
        <v>*</v>
      </c>
      <c r="N43" s="22" t="str">
        <f t="shared" si="263"/>
        <v>*</v>
      </c>
      <c r="O43" s="21" t="str">
        <f t="shared" ref="O43:T43" si="264">IF(COUNTIFS('График 1-4 кл'!J43:J59,'График 1-4 кл'!J43)&gt;1,"&lt;17 (ВПР, КР)","*")</f>
        <v>*</v>
      </c>
      <c r="P43" s="21" t="str">
        <f t="shared" si="264"/>
        <v>*</v>
      </c>
      <c r="Q43" s="21" t="str">
        <f t="shared" si="264"/>
        <v>*</v>
      </c>
      <c r="R43" s="21" t="str">
        <f t="shared" si="264"/>
        <v>*</v>
      </c>
      <c r="S43" s="21" t="str">
        <f t="shared" si="264"/>
        <v>*</v>
      </c>
      <c r="T43" s="21" t="str">
        <f t="shared" si="264"/>
        <v>*</v>
      </c>
      <c r="U43" s="22" t="str">
        <f>IF(OR(COUNTIFS('График 1-4 кл'!P43:P59,'График 1-4 кл'!P43)&gt;1,AND('График 1-4 кл'!P43='предметы'!$D$3,COUNTIFS('График 1-4 кл'!P43:P59,'предметы'!$D$12)&gt;0),AND('График 1-4 кл'!P43='предметы'!$D$12,COUNTIFS('График 1-4 кл'!P43:P59,'предметы'!$D$3)&gt;0),AND('График 1-4 кл'!P43='предметы'!$D$4,COUNTIFS('График 1-4 кл'!P43:P59,'предметы'!$D$13)&gt;0),AND('График 1-4 кл'!P43='предметы'!$D$13,COUNTIFS('График 1-4 кл'!P43:P59,'предметы'!$D$4)&gt;0),AND('График 1-4 кл'!P43='предметы'!$D$14,COUNTIFS('График 1-4 кл'!P43:P59,'предметы'!$D$5)&gt;0),AND('График 1-4 кл'!P43='предметы'!$D$5,COUNTIFS('График 1-4 кл'!P43:P59,'предметы'!$D$14)&gt;0),AND('График 1-4 кл'!P43='предметы'!$D$15,COUNTIFS('График 1-4 кл'!P43:P59,'предметы'!$D$6)&gt;0),AND('График 1-4 кл'!P43='предметы'!$D$6,COUNTIFS('График 1-4 кл'!P43:P59,'предметы'!$D$15)&gt;0),AND('График 1-4 кл'!P43='предметы'!$D$16,COUNTIFS('График 1-4 кл'!P43:P59,'предметы'!$D$7)&gt;0),AND('График 1-4 кл'!P43='предметы'!$D$7,COUNTIFS('График 1-4 кл'!P43:P59,'предметы'!$D$16)&gt;0),AND('График 1-4 кл'!P43='предметы'!$D$8,COUNTIFS('График 1-4 кл'!P43:P59,'предметы'!$D$10)&gt;0),AND('График 1-4 кл'!P43='предметы'!$D$10,COUNTIFS('График 1-4 кл'!P43:P59,'предметы'!$D$8)&gt;0),AND('График 1-4 кл'!P43='предметы'!$D$9,COUNTIFS('График 1-4 кл'!P43:P59,'предметы'!$D$11)&gt;0),AND('График 1-4 кл'!P43='предметы'!$D$11,COUNTIFS('График 1-4 кл'!P43:P59,'предметы'!$D$9)&gt;0)),"&lt;17 (ВПР, КР)","*")</f>
        <v>#REF!</v>
      </c>
      <c r="V43" s="22" t="str">
        <f>IF(OR(COUNTIFS('График 1-4 кл'!Q43:Q59,'График 1-4 кл'!Q43)&gt;1,AND('График 1-4 кл'!Q43='предметы'!$D$3,COUNTIFS('График 1-4 кл'!Q43:Q59,'предметы'!$D$12)&gt;0),AND('График 1-4 кл'!Q43='предметы'!$D$12,COUNTIFS('График 1-4 кл'!Q43:Q59,'предметы'!$D$3)&gt;0),AND('График 1-4 кл'!Q43='предметы'!$D$4,COUNTIFS('График 1-4 кл'!Q43:Q59,'предметы'!$D$13)&gt;0),AND('График 1-4 кл'!Q43='предметы'!$D$13,COUNTIFS('График 1-4 кл'!Q43:Q59,'предметы'!$D$4)&gt;0),AND('График 1-4 кл'!Q43='предметы'!$D$14,COUNTIFS('График 1-4 кл'!Q43:Q59,'предметы'!$D$5)&gt;0),AND('График 1-4 кл'!Q43='предметы'!$D$5,COUNTIFS('График 1-4 кл'!Q43:Q59,'предметы'!$D$14)&gt;0),AND('График 1-4 кл'!Q43='предметы'!$D$15,COUNTIFS('График 1-4 кл'!Q43:Q59,'предметы'!$D$6)&gt;0),AND('График 1-4 кл'!Q43='предметы'!$D$6,COUNTIFS('График 1-4 кл'!Q43:Q59,'предметы'!$D$15)&gt;0),AND('График 1-4 кл'!Q43='предметы'!$D$16,COUNTIFS('График 1-4 кл'!Q43:Q59,'предметы'!$D$7)&gt;0),AND('График 1-4 кл'!Q43='предметы'!$D$7,COUNTIFS('График 1-4 кл'!Q43:Q59,'предметы'!$D$16)&gt;0),AND('График 1-4 кл'!Q43='предметы'!$D$8,COUNTIFS('График 1-4 кл'!Q43:Q59,'предметы'!$D$10)&gt;0),AND('График 1-4 кл'!Q43='предметы'!$D$10,COUNTIFS('График 1-4 кл'!Q43:Q59,'предметы'!$D$8)&gt;0),AND('График 1-4 кл'!Q43='предметы'!$D$9,COUNTIFS('График 1-4 кл'!Q43:Q59,'предметы'!$D$11)&gt;0),AND('График 1-4 кл'!Q43='предметы'!$D$11,COUNTIFS('График 1-4 кл'!Q43:Q59,'предметы'!$D$9)&gt;0)),"&lt;17 (ВПР, КР)","*")</f>
        <v>#REF!</v>
      </c>
      <c r="W43" s="22" t="str">
        <f>IF(OR(COUNTIFS('График 1-4 кл'!R43:R59,'График 1-4 кл'!R43)&gt;1,AND('График 1-4 кл'!R43='предметы'!$D$3,COUNTIFS('График 1-4 кл'!R43:R59,'предметы'!$D$12)&gt;0),AND('График 1-4 кл'!R43='предметы'!$D$12,COUNTIFS('График 1-4 кл'!R43:R59,'предметы'!$D$3)&gt;0),AND('График 1-4 кл'!R43='предметы'!$D$4,COUNTIFS('График 1-4 кл'!R43:R59,'предметы'!$D$13)&gt;0),AND('График 1-4 кл'!R43='предметы'!$D$13,COUNTIFS('График 1-4 кл'!R43:R59,'предметы'!$D$4)&gt;0),AND('График 1-4 кл'!R43='предметы'!$D$14,COUNTIFS('График 1-4 кл'!R43:R59,'предметы'!$D$5)&gt;0),AND('График 1-4 кл'!R43='предметы'!$D$5,COUNTIFS('График 1-4 кл'!R43:R59,'предметы'!$D$14)&gt;0),AND('График 1-4 кл'!R43='предметы'!$D$15,COUNTIFS('График 1-4 кл'!R43:R59,'предметы'!$D$6)&gt;0),AND('График 1-4 кл'!R43='предметы'!$D$6,COUNTIFS('График 1-4 кл'!R43:R59,'предметы'!$D$15)&gt;0),AND('График 1-4 кл'!R43='предметы'!$D$16,COUNTIFS('График 1-4 кл'!R43:R59,'предметы'!$D$7)&gt;0),AND('График 1-4 кл'!R43='предметы'!$D$7,COUNTIFS('График 1-4 кл'!R43:R59,'предметы'!$D$16)&gt;0),AND('График 1-4 кл'!R43='предметы'!$D$8,COUNTIFS('График 1-4 кл'!R43:R59,'предметы'!$D$10)&gt;0),AND('График 1-4 кл'!R43='предметы'!$D$10,COUNTIFS('График 1-4 кл'!R43:R59,'предметы'!$D$8)&gt;0),AND('График 1-4 кл'!R43='предметы'!$D$9,COUNTIFS('График 1-4 кл'!R43:R59,'предметы'!$D$11)&gt;0),AND('График 1-4 кл'!R43='предметы'!$D$11,COUNTIFS('График 1-4 кл'!R43:R59,'предметы'!$D$9)&gt;0)),"&lt;17 (ВПР, КР)","*")</f>
        <v>#REF!</v>
      </c>
      <c r="X43" s="22" t="str">
        <f>IF(OR(COUNTIFS('График 1-4 кл'!S43:S59,'График 1-4 кл'!S43)&gt;1,AND('График 1-4 кл'!S43='предметы'!$D$3,COUNTIFS('График 1-4 кл'!S43:S59,'предметы'!$D$12)&gt;0),AND('График 1-4 кл'!S43='предметы'!$D$12,COUNTIFS('График 1-4 кл'!S43:S59,'предметы'!$D$3)&gt;0),AND('График 1-4 кл'!S43='предметы'!$D$4,COUNTIFS('График 1-4 кл'!S43:S59,'предметы'!$D$13)&gt;0),AND('График 1-4 кл'!S43='предметы'!$D$13,COUNTIFS('График 1-4 кл'!S43:S59,'предметы'!$D$4)&gt;0),AND('График 1-4 кл'!S43='предметы'!$D$14,COUNTIFS('График 1-4 кл'!S43:S59,'предметы'!$D$5)&gt;0),AND('График 1-4 кл'!S43='предметы'!$D$5,COUNTIFS('График 1-4 кл'!S43:S59,'предметы'!$D$14)&gt;0),AND('График 1-4 кл'!S43='предметы'!$D$15,COUNTIFS('График 1-4 кл'!S43:S59,'предметы'!$D$6)&gt;0),AND('График 1-4 кл'!S43='предметы'!$D$6,COUNTIFS('График 1-4 кл'!S43:S59,'предметы'!$D$15)&gt;0),AND('График 1-4 кл'!S43='предметы'!$D$16,COUNTIFS('График 1-4 кл'!S43:S59,'предметы'!$D$7)&gt;0),AND('График 1-4 кл'!S43='предметы'!$D$7,COUNTIFS('График 1-4 кл'!S43:S59,'предметы'!$D$16)&gt;0),AND('График 1-4 кл'!S43='предметы'!$D$8,COUNTIFS('График 1-4 кл'!S43:S59,'предметы'!$D$10)&gt;0),AND('График 1-4 кл'!S43='предметы'!$D$10,COUNTIFS('График 1-4 кл'!S43:S59,'предметы'!$D$8)&gt;0),AND('График 1-4 кл'!S43='предметы'!$D$9,COUNTIFS('График 1-4 кл'!S43:S59,'предметы'!$D$11)&gt;0),AND('График 1-4 кл'!S43='предметы'!$D$11,COUNTIFS('График 1-4 кл'!S43:S59,'предметы'!$D$9)&gt;0)),"&lt;17 (ВПР, КР)","*")</f>
        <v>#REF!</v>
      </c>
      <c r="Y43" s="22" t="str">
        <f>IF(OR(COUNTIFS('График 1-4 кл'!T43:T59,'График 1-4 кл'!T43)&gt;1,AND('График 1-4 кл'!T43='предметы'!$D$3,COUNTIFS('График 1-4 кл'!T43:T59,'предметы'!$D$12)&gt;0),AND('График 1-4 кл'!T43='предметы'!$D$12,COUNTIFS('График 1-4 кл'!T43:T59,'предметы'!$D$3)&gt;0),AND('График 1-4 кл'!T43='предметы'!$D$4,COUNTIFS('График 1-4 кл'!T43:T59,'предметы'!$D$13)&gt;0),AND('График 1-4 кл'!T43='предметы'!$D$13,COUNTIFS('График 1-4 кл'!T43:T59,'предметы'!$D$4)&gt;0),AND('График 1-4 кл'!T43='предметы'!$D$14,COUNTIFS('График 1-4 кл'!T43:T59,'предметы'!$D$5)&gt;0),AND('График 1-4 кл'!T43='предметы'!$D$5,COUNTIFS('График 1-4 кл'!T43:T59,'предметы'!$D$14)&gt;0),AND('График 1-4 кл'!T43='предметы'!$D$15,COUNTIFS('График 1-4 кл'!T43:T59,'предметы'!$D$6)&gt;0),AND('График 1-4 кл'!T43='предметы'!$D$6,COUNTIFS('График 1-4 кл'!T43:T59,'предметы'!$D$15)&gt;0),AND('График 1-4 кл'!T43='предметы'!$D$16,COUNTIFS('График 1-4 кл'!T43:T59,'предметы'!$D$7)&gt;0),AND('График 1-4 кл'!T43='предметы'!$D$7,COUNTIFS('График 1-4 кл'!T43:T59,'предметы'!$D$16)&gt;0),AND('График 1-4 кл'!T43='предметы'!$D$8,COUNTIFS('График 1-4 кл'!T43:T59,'предметы'!$D$10)&gt;0),AND('График 1-4 кл'!T43='предметы'!$D$10,COUNTIFS('График 1-4 кл'!T43:T59,'предметы'!$D$8)&gt;0),AND('График 1-4 кл'!T43='предметы'!$D$9,COUNTIFS('График 1-4 кл'!T43:T59,'предметы'!$D$11)&gt;0),AND('График 1-4 кл'!T43='предметы'!$D$11,COUNTIFS('График 1-4 кл'!T43:T59,'предметы'!$D$9)&gt;0)),"&lt;17 (ВПР, КР)","*")</f>
        <v>#REF!</v>
      </c>
      <c r="Z43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3" s="21" t="str">
        <f t="shared" ref="AY43:BD43" si="265">IF(COUNTIFS(#REF!,#REF!)&gt;1,"&lt;17 (ВПР, КР)","*")</f>
        <v>*</v>
      </c>
      <c r="AZ43" s="21" t="str">
        <f t="shared" si="265"/>
        <v>*</v>
      </c>
      <c r="BA43" s="21" t="str">
        <f t="shared" si="265"/>
        <v>*</v>
      </c>
      <c r="BB43" s="21" t="str">
        <f t="shared" si="265"/>
        <v>*</v>
      </c>
      <c r="BC43" s="21" t="str">
        <f t="shared" si="265"/>
        <v>*</v>
      </c>
      <c r="BD43" s="21" t="str">
        <f t="shared" si="265"/>
        <v>*</v>
      </c>
      <c r="BE4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3" s="21" t="str">
        <f t="shared" ref="BK43:BP43" si="266">IF(COUNTIFS(#REF!,#REF!)&gt;1,"&lt;17 (ВПР, КР)","*")</f>
        <v>*</v>
      </c>
      <c r="BL43" s="21" t="str">
        <f t="shared" si="266"/>
        <v>*</v>
      </c>
      <c r="BM43" s="21" t="str">
        <f t="shared" si="266"/>
        <v>*</v>
      </c>
      <c r="BN43" s="21" t="str">
        <f t="shared" si="266"/>
        <v>*</v>
      </c>
      <c r="BO43" s="21" t="str">
        <f t="shared" si="266"/>
        <v>*</v>
      </c>
      <c r="BP43" s="21" t="str">
        <f t="shared" si="266"/>
        <v>*</v>
      </c>
    </row>
    <row r="44" ht="12.75" customHeight="1">
      <c r="A44" s="29">
        <v>46304.0</v>
      </c>
      <c r="B44" s="18" t="s">
        <v>82</v>
      </c>
      <c r="C44" s="21" t="str">
        <f t="shared" ref="C44:E44" si="267">IF(COUNTIFS('График 1-4 кл'!C44:C60,'График 1-4 кл'!C44)&gt;1,"&lt;17 (ВПР, КР)","*")</f>
        <v>*</v>
      </c>
      <c r="D44" s="21" t="str">
        <f t="shared" si="267"/>
        <v>*</v>
      </c>
      <c r="E44" s="21" t="str">
        <f t="shared" si="267"/>
        <v>*</v>
      </c>
      <c r="F44" s="21" t="str">
        <f t="shared" ref="F44:H44" si="268">IF(COUNTIFS(#REF!,#REF!)&gt;1,"&lt;17 (ВПР, КР)","*")</f>
        <v>*</v>
      </c>
      <c r="G44" s="21" t="str">
        <f t="shared" si="268"/>
        <v>*</v>
      </c>
      <c r="H44" s="21" t="str">
        <f t="shared" si="268"/>
        <v>*</v>
      </c>
      <c r="I44" s="22" t="str">
        <f t="shared" ref="I44:L44" si="269">IF(COUNTIFS('График 1-4 кл'!F44:F60,'График 1-4 кл'!F44)&gt;1,"&lt;17 (ВПР, КР)","*")</f>
        <v>*</v>
      </c>
      <c r="J44" s="22" t="str">
        <f t="shared" si="269"/>
        <v>*</v>
      </c>
      <c r="K44" s="22" t="str">
        <f t="shared" si="269"/>
        <v>*</v>
      </c>
      <c r="L44" s="22" t="str">
        <f t="shared" si="269"/>
        <v>*</v>
      </c>
      <c r="M44" s="22" t="str">
        <f t="shared" ref="M44:N44" si="270">IF(COUNTIFS(#REF!,#REF!)&gt;1,"&lt;17 (ВПР, КР)","*")</f>
        <v>*</v>
      </c>
      <c r="N44" s="22" t="str">
        <f t="shared" si="270"/>
        <v>*</v>
      </c>
      <c r="O44" s="21" t="str">
        <f t="shared" ref="O44:T44" si="271">IF(COUNTIFS('График 1-4 кл'!J44:J60,'График 1-4 кл'!J44)&gt;1,"&lt;17 (ВПР, КР)","*")</f>
        <v>*</v>
      </c>
      <c r="P44" s="21" t="str">
        <f t="shared" si="271"/>
        <v>*</v>
      </c>
      <c r="Q44" s="21" t="str">
        <f t="shared" si="271"/>
        <v>*</v>
      </c>
      <c r="R44" s="21" t="str">
        <f t="shared" si="271"/>
        <v>*</v>
      </c>
      <c r="S44" s="21" t="str">
        <f t="shared" si="271"/>
        <v>*</v>
      </c>
      <c r="T44" s="21" t="str">
        <f t="shared" si="271"/>
        <v>*</v>
      </c>
      <c r="U44" s="22" t="str">
        <f>IF(OR(COUNTIFS('График 1-4 кл'!P44:P60,'График 1-4 кл'!P44)&gt;1,AND('График 1-4 кл'!P44='предметы'!$D$3,COUNTIFS('График 1-4 кл'!P44:P60,'предметы'!$D$12)&gt;0),AND('График 1-4 кл'!P44='предметы'!$D$12,COUNTIFS('График 1-4 кл'!P44:P60,'предметы'!$D$3)&gt;0),AND('График 1-4 кл'!P44='предметы'!$D$4,COUNTIFS('График 1-4 кл'!P44:P60,'предметы'!$D$13)&gt;0),AND('График 1-4 кл'!P44='предметы'!$D$13,COUNTIFS('График 1-4 кл'!P44:P60,'предметы'!$D$4)&gt;0),AND('График 1-4 кл'!P44='предметы'!$D$14,COUNTIFS('График 1-4 кл'!P44:P60,'предметы'!$D$5)&gt;0),AND('График 1-4 кл'!P44='предметы'!$D$5,COUNTIFS('График 1-4 кл'!P44:P60,'предметы'!$D$14)&gt;0),AND('График 1-4 кл'!P44='предметы'!$D$15,COUNTIFS('График 1-4 кл'!P44:P60,'предметы'!$D$6)&gt;0),AND('График 1-4 кл'!P44='предметы'!$D$6,COUNTIFS('График 1-4 кл'!P44:P60,'предметы'!$D$15)&gt;0),AND('График 1-4 кл'!P44='предметы'!$D$16,COUNTIFS('График 1-4 кл'!P44:P60,'предметы'!$D$7)&gt;0),AND('График 1-4 кл'!P44='предметы'!$D$7,COUNTIFS('График 1-4 кл'!P44:P60,'предметы'!$D$16)&gt;0),AND('График 1-4 кл'!P44='предметы'!$D$8,COUNTIFS('График 1-4 кл'!P44:P60,'предметы'!$D$10)&gt;0),AND('График 1-4 кл'!P44='предметы'!$D$10,COUNTIFS('График 1-4 кл'!P44:P60,'предметы'!$D$8)&gt;0),AND('График 1-4 кл'!P44='предметы'!$D$9,COUNTIFS('График 1-4 кл'!P44:P60,'предметы'!$D$11)&gt;0),AND('График 1-4 кл'!P44='предметы'!$D$11,COUNTIFS('График 1-4 кл'!P44:P60,'предметы'!$D$9)&gt;0)),"&lt;17 (ВПР, КР)","*")</f>
        <v>#REF!</v>
      </c>
      <c r="V44" s="22" t="str">
        <f>IF(OR(COUNTIFS('График 1-4 кл'!Q44:Q60,'График 1-4 кл'!Q44)&gt;1,AND('График 1-4 кл'!Q44='предметы'!$D$3,COUNTIFS('График 1-4 кл'!Q44:Q60,'предметы'!$D$12)&gt;0),AND('График 1-4 кл'!Q44='предметы'!$D$12,COUNTIFS('График 1-4 кл'!Q44:Q60,'предметы'!$D$3)&gt;0),AND('График 1-4 кл'!Q44='предметы'!$D$4,COUNTIFS('График 1-4 кл'!Q44:Q60,'предметы'!$D$13)&gt;0),AND('График 1-4 кл'!Q44='предметы'!$D$13,COUNTIFS('График 1-4 кл'!Q44:Q60,'предметы'!$D$4)&gt;0),AND('График 1-4 кл'!Q44='предметы'!$D$14,COUNTIFS('График 1-4 кл'!Q44:Q60,'предметы'!$D$5)&gt;0),AND('График 1-4 кл'!Q44='предметы'!$D$5,COUNTIFS('График 1-4 кл'!Q44:Q60,'предметы'!$D$14)&gt;0),AND('График 1-4 кл'!Q44='предметы'!$D$15,COUNTIFS('График 1-4 кл'!Q44:Q60,'предметы'!$D$6)&gt;0),AND('График 1-4 кл'!Q44='предметы'!$D$6,COUNTIFS('График 1-4 кл'!Q44:Q60,'предметы'!$D$15)&gt;0),AND('График 1-4 кл'!Q44='предметы'!$D$16,COUNTIFS('График 1-4 кл'!Q44:Q60,'предметы'!$D$7)&gt;0),AND('График 1-4 кл'!Q44='предметы'!$D$7,COUNTIFS('График 1-4 кл'!Q44:Q60,'предметы'!$D$16)&gt;0),AND('График 1-4 кл'!Q44='предметы'!$D$8,COUNTIFS('График 1-4 кл'!Q44:Q60,'предметы'!$D$10)&gt;0),AND('График 1-4 кл'!Q44='предметы'!$D$10,COUNTIFS('График 1-4 кл'!Q44:Q60,'предметы'!$D$8)&gt;0),AND('График 1-4 кл'!Q44='предметы'!$D$9,COUNTIFS('График 1-4 кл'!Q44:Q60,'предметы'!$D$11)&gt;0),AND('График 1-4 кл'!Q44='предметы'!$D$11,COUNTIFS('График 1-4 кл'!Q44:Q60,'предметы'!$D$9)&gt;0)),"&lt;17 (ВПР, КР)","*")</f>
        <v>#REF!</v>
      </c>
      <c r="W44" s="22" t="str">
        <f>IF(OR(COUNTIFS('График 1-4 кл'!R44:R60,'График 1-4 кл'!R44)&gt;1,AND('График 1-4 кл'!R44='предметы'!$D$3,COUNTIFS('График 1-4 кл'!R44:R60,'предметы'!$D$12)&gt;0),AND('График 1-4 кл'!R44='предметы'!$D$12,COUNTIFS('График 1-4 кл'!R44:R60,'предметы'!$D$3)&gt;0),AND('График 1-4 кл'!R44='предметы'!$D$4,COUNTIFS('График 1-4 кл'!R44:R60,'предметы'!$D$13)&gt;0),AND('График 1-4 кл'!R44='предметы'!$D$13,COUNTIFS('График 1-4 кл'!R44:R60,'предметы'!$D$4)&gt;0),AND('График 1-4 кл'!R44='предметы'!$D$14,COUNTIFS('График 1-4 кл'!R44:R60,'предметы'!$D$5)&gt;0),AND('График 1-4 кл'!R44='предметы'!$D$5,COUNTIFS('График 1-4 кл'!R44:R60,'предметы'!$D$14)&gt;0),AND('График 1-4 кл'!R44='предметы'!$D$15,COUNTIFS('График 1-4 кл'!R44:R60,'предметы'!$D$6)&gt;0),AND('График 1-4 кл'!R44='предметы'!$D$6,COUNTIFS('График 1-4 кл'!R44:R60,'предметы'!$D$15)&gt;0),AND('График 1-4 кл'!R44='предметы'!$D$16,COUNTIFS('График 1-4 кл'!R44:R60,'предметы'!$D$7)&gt;0),AND('График 1-4 кл'!R44='предметы'!$D$7,COUNTIFS('График 1-4 кл'!R44:R60,'предметы'!$D$16)&gt;0),AND('График 1-4 кл'!R44='предметы'!$D$8,COUNTIFS('График 1-4 кл'!R44:R60,'предметы'!$D$10)&gt;0),AND('График 1-4 кл'!R44='предметы'!$D$10,COUNTIFS('График 1-4 кл'!R44:R60,'предметы'!$D$8)&gt;0),AND('График 1-4 кл'!R44='предметы'!$D$9,COUNTIFS('График 1-4 кл'!R44:R60,'предметы'!$D$11)&gt;0),AND('График 1-4 кл'!R44='предметы'!$D$11,COUNTIFS('График 1-4 кл'!R44:R60,'предметы'!$D$9)&gt;0)),"&lt;17 (ВПР, КР)","*")</f>
        <v>#REF!</v>
      </c>
      <c r="X44" s="22" t="str">
        <f>IF(OR(COUNTIFS('График 1-4 кл'!S44:S60,'График 1-4 кл'!S44)&gt;1,AND('График 1-4 кл'!S44='предметы'!$D$3,COUNTIFS('График 1-4 кл'!S44:S60,'предметы'!$D$12)&gt;0),AND('График 1-4 кл'!S44='предметы'!$D$12,COUNTIFS('График 1-4 кл'!S44:S60,'предметы'!$D$3)&gt;0),AND('График 1-4 кл'!S44='предметы'!$D$4,COUNTIFS('График 1-4 кл'!S44:S60,'предметы'!$D$13)&gt;0),AND('График 1-4 кл'!S44='предметы'!$D$13,COUNTIFS('График 1-4 кл'!S44:S60,'предметы'!$D$4)&gt;0),AND('График 1-4 кл'!S44='предметы'!$D$14,COUNTIFS('График 1-4 кл'!S44:S60,'предметы'!$D$5)&gt;0),AND('График 1-4 кл'!S44='предметы'!$D$5,COUNTIFS('График 1-4 кл'!S44:S60,'предметы'!$D$14)&gt;0),AND('График 1-4 кл'!S44='предметы'!$D$15,COUNTIFS('График 1-4 кл'!S44:S60,'предметы'!$D$6)&gt;0),AND('График 1-4 кл'!S44='предметы'!$D$6,COUNTIFS('График 1-4 кл'!S44:S60,'предметы'!$D$15)&gt;0),AND('График 1-4 кл'!S44='предметы'!$D$16,COUNTIFS('График 1-4 кл'!S44:S60,'предметы'!$D$7)&gt;0),AND('График 1-4 кл'!S44='предметы'!$D$7,COUNTIFS('График 1-4 кл'!S44:S60,'предметы'!$D$16)&gt;0),AND('График 1-4 кл'!S44='предметы'!$D$8,COUNTIFS('График 1-4 кл'!S44:S60,'предметы'!$D$10)&gt;0),AND('График 1-4 кл'!S44='предметы'!$D$10,COUNTIFS('График 1-4 кл'!S44:S60,'предметы'!$D$8)&gt;0),AND('График 1-4 кл'!S44='предметы'!$D$9,COUNTIFS('График 1-4 кл'!S44:S60,'предметы'!$D$11)&gt;0),AND('График 1-4 кл'!S44='предметы'!$D$11,COUNTIFS('График 1-4 кл'!S44:S60,'предметы'!$D$9)&gt;0)),"&lt;17 (ВПР, КР)","*")</f>
        <v>#REF!</v>
      </c>
      <c r="Y44" s="22" t="str">
        <f>IF(OR(COUNTIFS('График 1-4 кл'!T44:T60,'График 1-4 кл'!T44)&gt;1,AND('График 1-4 кл'!T44='предметы'!$D$3,COUNTIFS('График 1-4 кл'!T44:T60,'предметы'!$D$12)&gt;0),AND('График 1-4 кл'!T44='предметы'!$D$12,COUNTIFS('График 1-4 кл'!T44:T60,'предметы'!$D$3)&gt;0),AND('График 1-4 кл'!T44='предметы'!$D$4,COUNTIFS('График 1-4 кл'!T44:T60,'предметы'!$D$13)&gt;0),AND('График 1-4 кл'!T44='предметы'!$D$13,COUNTIFS('График 1-4 кл'!T44:T60,'предметы'!$D$4)&gt;0),AND('График 1-4 кл'!T44='предметы'!$D$14,COUNTIFS('График 1-4 кл'!T44:T60,'предметы'!$D$5)&gt;0),AND('График 1-4 кл'!T44='предметы'!$D$5,COUNTIFS('График 1-4 кл'!T44:T60,'предметы'!$D$14)&gt;0),AND('График 1-4 кл'!T44='предметы'!$D$15,COUNTIFS('График 1-4 кл'!T44:T60,'предметы'!$D$6)&gt;0),AND('График 1-4 кл'!T44='предметы'!$D$6,COUNTIFS('График 1-4 кл'!T44:T60,'предметы'!$D$15)&gt;0),AND('График 1-4 кл'!T44='предметы'!$D$16,COUNTIFS('График 1-4 кл'!T44:T60,'предметы'!$D$7)&gt;0),AND('График 1-4 кл'!T44='предметы'!$D$7,COUNTIFS('График 1-4 кл'!T44:T60,'предметы'!$D$16)&gt;0),AND('График 1-4 кл'!T44='предметы'!$D$8,COUNTIFS('График 1-4 кл'!T44:T60,'предметы'!$D$10)&gt;0),AND('График 1-4 кл'!T44='предметы'!$D$10,COUNTIFS('График 1-4 кл'!T44:T60,'предметы'!$D$8)&gt;0),AND('График 1-4 кл'!T44='предметы'!$D$9,COUNTIFS('График 1-4 кл'!T44:T60,'предметы'!$D$11)&gt;0),AND('График 1-4 кл'!T44='предметы'!$D$11,COUNTIFS('График 1-4 кл'!T44:T60,'предметы'!$D$9)&gt;0)),"&lt;17 (ВПР, КР)","*")</f>
        <v>#REF!</v>
      </c>
      <c r="Z44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4" s="21" t="str">
        <f t="shared" ref="AY44:BD44" si="272">IF(COUNTIFS(#REF!,#REF!)&gt;1,"&lt;17 (ВПР, КР)","*")</f>
        <v>*</v>
      </c>
      <c r="AZ44" s="21" t="str">
        <f t="shared" si="272"/>
        <v>*</v>
      </c>
      <c r="BA44" s="21" t="str">
        <f t="shared" si="272"/>
        <v>*</v>
      </c>
      <c r="BB44" s="21" t="str">
        <f t="shared" si="272"/>
        <v>*</v>
      </c>
      <c r="BC44" s="21" t="str">
        <f t="shared" si="272"/>
        <v>*</v>
      </c>
      <c r="BD44" s="21" t="str">
        <f t="shared" si="272"/>
        <v>*</v>
      </c>
      <c r="BE4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4" s="21" t="str">
        <f t="shared" ref="BK44:BP44" si="273">IF(COUNTIFS(#REF!,#REF!)&gt;1,"&lt;17 (ВПР, КР)","*")</f>
        <v>*</v>
      </c>
      <c r="BL44" s="21" t="str">
        <f t="shared" si="273"/>
        <v>*</v>
      </c>
      <c r="BM44" s="21" t="str">
        <f t="shared" si="273"/>
        <v>*</v>
      </c>
      <c r="BN44" s="21" t="str">
        <f t="shared" si="273"/>
        <v>*</v>
      </c>
      <c r="BO44" s="21" t="str">
        <f t="shared" si="273"/>
        <v>*</v>
      </c>
      <c r="BP44" s="21" t="str">
        <f t="shared" si="273"/>
        <v>*</v>
      </c>
    </row>
    <row r="45" ht="12.75" customHeight="1">
      <c r="A45" s="35">
        <v>46305.0</v>
      </c>
      <c r="B45" s="24" t="s">
        <v>89</v>
      </c>
      <c r="C45" s="24" t="str">
        <f t="shared" ref="C45:E45" si="274">IF(COUNTIFS('График 1-4 кл'!C45:C61,'График 1-4 кл'!C45)&gt;1,"&lt;17 (ВПР, КР)","*")</f>
        <v>*</v>
      </c>
      <c r="D45" s="24" t="str">
        <f t="shared" si="274"/>
        <v>*</v>
      </c>
      <c r="E45" s="24" t="str">
        <f t="shared" si="274"/>
        <v>*</v>
      </c>
      <c r="F45" s="24" t="str">
        <f t="shared" ref="F45:H45" si="275">IF(COUNTIFS(#REF!,#REF!)&gt;1,"&lt;17 (ВПР, КР)","*")</f>
        <v>*</v>
      </c>
      <c r="G45" s="24" t="str">
        <f t="shared" si="275"/>
        <v>*</v>
      </c>
      <c r="H45" s="24" t="str">
        <f t="shared" si="275"/>
        <v>*</v>
      </c>
      <c r="I45" s="25" t="str">
        <f t="shared" ref="I45:L45" si="276">IF(COUNTIFS('График 1-4 кл'!F45:F61,'График 1-4 кл'!F45)&gt;1,"&lt;17 (ВПР, КР)","*")</f>
        <v>*</v>
      </c>
      <c r="J45" s="25" t="str">
        <f t="shared" si="276"/>
        <v>*</v>
      </c>
      <c r="K45" s="25" t="str">
        <f t="shared" si="276"/>
        <v>*</v>
      </c>
      <c r="L45" s="25" t="str">
        <f t="shared" si="276"/>
        <v>*</v>
      </c>
      <c r="M45" s="25" t="str">
        <f t="shared" ref="M45:N45" si="277">IF(COUNTIFS(#REF!,#REF!)&gt;1,"&lt;17 (ВПР, КР)","*")</f>
        <v>*</v>
      </c>
      <c r="N45" s="25" t="str">
        <f t="shared" si="277"/>
        <v>*</v>
      </c>
      <c r="O45" s="25" t="str">
        <f t="shared" ref="O45:T45" si="278">IF(COUNTIFS('График 1-4 кл'!J45:J61,'График 1-4 кл'!J45)&gt;1,"&lt;17 (ВПР, КР)","*")</f>
        <v>*</v>
      </c>
      <c r="P45" s="25" t="str">
        <f t="shared" si="278"/>
        <v>*</v>
      </c>
      <c r="Q45" s="25" t="str">
        <f t="shared" si="278"/>
        <v>*</v>
      </c>
      <c r="R45" s="25" t="str">
        <f t="shared" si="278"/>
        <v>*</v>
      </c>
      <c r="S45" s="25" t="str">
        <f t="shared" si="278"/>
        <v>*</v>
      </c>
      <c r="T45" s="25" t="str">
        <f t="shared" si="278"/>
        <v>*</v>
      </c>
      <c r="U45" s="25" t="str">
        <f>IF(OR(COUNTIFS('График 1-4 кл'!P45:P61,'График 1-4 кл'!P45)&gt;1,AND('График 1-4 кл'!P45='предметы'!$D$3,COUNTIFS('График 1-4 кл'!P45:P61,'предметы'!$D$12)&gt;0),AND('График 1-4 кл'!P45='предметы'!$D$12,COUNTIFS('График 1-4 кл'!P45:P61,'предметы'!$D$3)&gt;0),AND('График 1-4 кл'!P45='предметы'!$D$4,COUNTIFS('График 1-4 кл'!P45:P61,'предметы'!$D$13)&gt;0),AND('График 1-4 кл'!P45='предметы'!$D$13,COUNTIFS('График 1-4 кл'!P45:P61,'предметы'!$D$4)&gt;0),AND('График 1-4 кл'!P45='предметы'!$D$14,COUNTIFS('График 1-4 кл'!P45:P61,'предметы'!$D$5)&gt;0),AND('График 1-4 кл'!P45='предметы'!$D$5,COUNTIFS('График 1-4 кл'!P45:P61,'предметы'!$D$14)&gt;0),AND('График 1-4 кл'!P45='предметы'!$D$15,COUNTIFS('График 1-4 кл'!P45:P61,'предметы'!$D$6)&gt;0),AND('График 1-4 кл'!P45='предметы'!$D$6,COUNTIFS('График 1-4 кл'!P45:P61,'предметы'!$D$15)&gt;0),AND('График 1-4 кл'!P45='предметы'!$D$16,COUNTIFS('График 1-4 кл'!P45:P61,'предметы'!$D$7)&gt;0),AND('График 1-4 кл'!P45='предметы'!$D$7,COUNTIFS('График 1-4 кл'!P45:P61,'предметы'!$D$16)&gt;0),AND('График 1-4 кл'!P45='предметы'!$D$8,COUNTIFS('График 1-4 кл'!P45:P61,'предметы'!$D$10)&gt;0),AND('График 1-4 кл'!P45='предметы'!$D$10,COUNTIFS('График 1-4 кл'!P45:P61,'предметы'!$D$8)&gt;0),AND('График 1-4 кл'!P45='предметы'!$D$9,COUNTIFS('График 1-4 кл'!P45:P61,'предметы'!$D$11)&gt;0),AND('График 1-4 кл'!P45='предметы'!$D$11,COUNTIFS('График 1-4 кл'!P45:P61,'предметы'!$D$9)&gt;0)),"&lt;17 (ВПР, КР)","*")</f>
        <v>#REF!</v>
      </c>
      <c r="V45" s="25" t="str">
        <f>IF(OR(COUNTIFS('График 1-4 кл'!Q45:Q61,'График 1-4 кл'!Q45)&gt;1,AND('График 1-4 кл'!Q45='предметы'!$D$3,COUNTIFS('График 1-4 кл'!Q45:Q61,'предметы'!$D$12)&gt;0),AND('График 1-4 кл'!Q45='предметы'!$D$12,COUNTIFS('График 1-4 кл'!Q45:Q61,'предметы'!$D$3)&gt;0),AND('График 1-4 кл'!Q45='предметы'!$D$4,COUNTIFS('График 1-4 кл'!Q45:Q61,'предметы'!$D$13)&gt;0),AND('График 1-4 кл'!Q45='предметы'!$D$13,COUNTIFS('График 1-4 кл'!Q45:Q61,'предметы'!$D$4)&gt;0),AND('График 1-4 кл'!Q45='предметы'!$D$14,COUNTIFS('График 1-4 кл'!Q45:Q61,'предметы'!$D$5)&gt;0),AND('График 1-4 кл'!Q45='предметы'!$D$5,COUNTIFS('График 1-4 кл'!Q45:Q61,'предметы'!$D$14)&gt;0),AND('График 1-4 кл'!Q45='предметы'!$D$15,COUNTIFS('График 1-4 кл'!Q45:Q61,'предметы'!$D$6)&gt;0),AND('График 1-4 кл'!Q45='предметы'!$D$6,COUNTIFS('График 1-4 кл'!Q45:Q61,'предметы'!$D$15)&gt;0),AND('График 1-4 кл'!Q45='предметы'!$D$16,COUNTIFS('График 1-4 кл'!Q45:Q61,'предметы'!$D$7)&gt;0),AND('График 1-4 кл'!Q45='предметы'!$D$7,COUNTIFS('График 1-4 кл'!Q45:Q61,'предметы'!$D$16)&gt;0),AND('График 1-4 кл'!Q45='предметы'!$D$8,COUNTIFS('График 1-4 кл'!Q45:Q61,'предметы'!$D$10)&gt;0),AND('График 1-4 кл'!Q45='предметы'!$D$10,COUNTIFS('График 1-4 кл'!Q45:Q61,'предметы'!$D$8)&gt;0),AND('График 1-4 кл'!Q45='предметы'!$D$9,COUNTIFS('График 1-4 кл'!Q45:Q61,'предметы'!$D$11)&gt;0),AND('График 1-4 кл'!Q45='предметы'!$D$11,COUNTIFS('График 1-4 кл'!Q45:Q61,'предметы'!$D$9)&gt;0)),"&lt;17 (ВПР, КР)","*")</f>
        <v>#REF!</v>
      </c>
      <c r="W45" s="25" t="str">
        <f>IF(OR(COUNTIFS('График 1-4 кл'!R45:R61,'График 1-4 кл'!R45)&gt;1,AND('График 1-4 кл'!R45='предметы'!$D$3,COUNTIFS('График 1-4 кл'!R45:R61,'предметы'!$D$12)&gt;0),AND('График 1-4 кл'!R45='предметы'!$D$12,COUNTIFS('График 1-4 кл'!R45:R61,'предметы'!$D$3)&gt;0),AND('График 1-4 кл'!R45='предметы'!$D$4,COUNTIFS('График 1-4 кл'!R45:R61,'предметы'!$D$13)&gt;0),AND('График 1-4 кл'!R45='предметы'!$D$13,COUNTIFS('График 1-4 кл'!R45:R61,'предметы'!$D$4)&gt;0),AND('График 1-4 кл'!R45='предметы'!$D$14,COUNTIFS('График 1-4 кл'!R45:R61,'предметы'!$D$5)&gt;0),AND('График 1-4 кл'!R45='предметы'!$D$5,COUNTIFS('График 1-4 кл'!R45:R61,'предметы'!$D$14)&gt;0),AND('График 1-4 кл'!R45='предметы'!$D$15,COUNTIFS('График 1-4 кл'!R45:R61,'предметы'!$D$6)&gt;0),AND('График 1-4 кл'!R45='предметы'!$D$6,COUNTIFS('График 1-4 кл'!R45:R61,'предметы'!$D$15)&gt;0),AND('График 1-4 кл'!R45='предметы'!$D$16,COUNTIFS('График 1-4 кл'!R45:R61,'предметы'!$D$7)&gt;0),AND('График 1-4 кл'!R45='предметы'!$D$7,COUNTIFS('График 1-4 кл'!R45:R61,'предметы'!$D$16)&gt;0),AND('График 1-4 кл'!R45='предметы'!$D$8,COUNTIFS('График 1-4 кл'!R45:R61,'предметы'!$D$10)&gt;0),AND('График 1-4 кл'!R45='предметы'!$D$10,COUNTIFS('График 1-4 кл'!R45:R61,'предметы'!$D$8)&gt;0),AND('График 1-4 кл'!R45='предметы'!$D$9,COUNTIFS('График 1-4 кл'!R45:R61,'предметы'!$D$11)&gt;0),AND('График 1-4 кл'!R45='предметы'!$D$11,COUNTIFS('График 1-4 кл'!R45:R61,'предметы'!$D$9)&gt;0)),"&lt;17 (ВПР, КР)","*")</f>
        <v>#REF!</v>
      </c>
      <c r="X45" s="25" t="str">
        <f>IF(OR(COUNTIFS('График 1-4 кл'!S45:S61,'График 1-4 кл'!S45)&gt;1,AND('График 1-4 кл'!S45='предметы'!$D$3,COUNTIFS('График 1-4 кл'!S45:S61,'предметы'!$D$12)&gt;0),AND('График 1-4 кл'!S45='предметы'!$D$12,COUNTIFS('График 1-4 кл'!S45:S61,'предметы'!$D$3)&gt;0),AND('График 1-4 кл'!S45='предметы'!$D$4,COUNTIFS('График 1-4 кл'!S45:S61,'предметы'!$D$13)&gt;0),AND('График 1-4 кл'!S45='предметы'!$D$13,COUNTIFS('График 1-4 кл'!S45:S61,'предметы'!$D$4)&gt;0),AND('График 1-4 кл'!S45='предметы'!$D$14,COUNTIFS('График 1-4 кл'!S45:S61,'предметы'!$D$5)&gt;0),AND('График 1-4 кл'!S45='предметы'!$D$5,COUNTIFS('График 1-4 кл'!S45:S61,'предметы'!$D$14)&gt;0),AND('График 1-4 кл'!S45='предметы'!$D$15,COUNTIFS('График 1-4 кл'!S45:S61,'предметы'!$D$6)&gt;0),AND('График 1-4 кл'!S45='предметы'!$D$6,COUNTIFS('График 1-4 кл'!S45:S61,'предметы'!$D$15)&gt;0),AND('График 1-4 кл'!S45='предметы'!$D$16,COUNTIFS('График 1-4 кл'!S45:S61,'предметы'!$D$7)&gt;0),AND('График 1-4 кл'!S45='предметы'!$D$7,COUNTIFS('График 1-4 кл'!S45:S61,'предметы'!$D$16)&gt;0),AND('График 1-4 кл'!S45='предметы'!$D$8,COUNTIFS('График 1-4 кл'!S45:S61,'предметы'!$D$10)&gt;0),AND('График 1-4 кл'!S45='предметы'!$D$10,COUNTIFS('График 1-4 кл'!S45:S61,'предметы'!$D$8)&gt;0),AND('График 1-4 кл'!S45='предметы'!$D$9,COUNTIFS('График 1-4 кл'!S45:S61,'предметы'!$D$11)&gt;0),AND('График 1-4 кл'!S45='предметы'!$D$11,COUNTIFS('График 1-4 кл'!S45:S61,'предметы'!$D$9)&gt;0)),"&lt;17 (ВПР, КР)","*")</f>
        <v>#REF!</v>
      </c>
      <c r="Y45" s="25" t="str">
        <f>IF(OR(COUNTIFS('График 1-4 кл'!T45:T61,'График 1-4 кл'!T45)&gt;1,AND('График 1-4 кл'!T45='предметы'!$D$3,COUNTIFS('График 1-4 кл'!T45:T61,'предметы'!$D$12)&gt;0),AND('График 1-4 кл'!T45='предметы'!$D$12,COUNTIFS('График 1-4 кл'!T45:T61,'предметы'!$D$3)&gt;0),AND('График 1-4 кл'!T45='предметы'!$D$4,COUNTIFS('График 1-4 кл'!T45:T61,'предметы'!$D$13)&gt;0),AND('График 1-4 кл'!T45='предметы'!$D$13,COUNTIFS('График 1-4 кл'!T45:T61,'предметы'!$D$4)&gt;0),AND('График 1-4 кл'!T45='предметы'!$D$14,COUNTIFS('График 1-4 кл'!T45:T61,'предметы'!$D$5)&gt;0),AND('График 1-4 кл'!T45='предметы'!$D$5,COUNTIFS('График 1-4 кл'!T45:T61,'предметы'!$D$14)&gt;0),AND('График 1-4 кл'!T45='предметы'!$D$15,COUNTIFS('График 1-4 кл'!T45:T61,'предметы'!$D$6)&gt;0),AND('График 1-4 кл'!T45='предметы'!$D$6,COUNTIFS('График 1-4 кл'!T45:T61,'предметы'!$D$15)&gt;0),AND('График 1-4 кл'!T45='предметы'!$D$16,COUNTIFS('График 1-4 кл'!T45:T61,'предметы'!$D$7)&gt;0),AND('График 1-4 кл'!T45='предметы'!$D$7,COUNTIFS('График 1-4 кл'!T45:T61,'предметы'!$D$16)&gt;0),AND('График 1-4 кл'!T45='предметы'!$D$8,COUNTIFS('График 1-4 кл'!T45:T61,'предметы'!$D$10)&gt;0),AND('График 1-4 кл'!T45='предметы'!$D$10,COUNTIFS('График 1-4 кл'!T45:T61,'предметы'!$D$8)&gt;0),AND('График 1-4 кл'!T45='предметы'!$D$9,COUNTIFS('График 1-4 кл'!T45:T61,'предметы'!$D$11)&gt;0),AND('График 1-4 кл'!T45='предметы'!$D$11,COUNTIFS('График 1-4 кл'!T45:T61,'предметы'!$D$9)&gt;0)),"&lt;17 (ВПР, КР)","*")</f>
        <v>#REF!</v>
      </c>
      <c r="Z45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5" s="25" t="str">
        <f t="shared" ref="AY45:BD45" si="279">IF(COUNTIFS(#REF!,#REF!)&gt;1,"&lt;17 (ВПР, КР)","*")</f>
        <v>*</v>
      </c>
      <c r="AZ45" s="25" t="str">
        <f t="shared" si="279"/>
        <v>*</v>
      </c>
      <c r="BA45" s="25" t="str">
        <f t="shared" si="279"/>
        <v>*</v>
      </c>
      <c r="BB45" s="25" t="str">
        <f t="shared" si="279"/>
        <v>*</v>
      </c>
      <c r="BC45" s="25" t="str">
        <f t="shared" si="279"/>
        <v>*</v>
      </c>
      <c r="BD45" s="25" t="str">
        <f t="shared" si="279"/>
        <v>*</v>
      </c>
      <c r="BE4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5" s="25" t="str">
        <f t="shared" ref="BK45:BP45" si="280">IF(COUNTIFS(#REF!,#REF!)&gt;1,"&lt;17 (ВПР, КР)","*")</f>
        <v>*</v>
      </c>
      <c r="BL45" s="25" t="str">
        <f t="shared" si="280"/>
        <v>*</v>
      </c>
      <c r="BM45" s="25" t="str">
        <f t="shared" si="280"/>
        <v>*</v>
      </c>
      <c r="BN45" s="25" t="str">
        <f t="shared" si="280"/>
        <v>*</v>
      </c>
      <c r="BO45" s="25" t="str">
        <f t="shared" si="280"/>
        <v>*</v>
      </c>
      <c r="BP45" s="25" t="str">
        <f t="shared" si="280"/>
        <v>*</v>
      </c>
    </row>
    <row r="46" ht="12.75" customHeight="1">
      <c r="A46" s="35">
        <v>46306.0</v>
      </c>
      <c r="B46" s="24" t="s">
        <v>90</v>
      </c>
      <c r="C46" s="24" t="str">
        <f t="shared" ref="C46:E46" si="281">IF(COUNTIFS('График 1-4 кл'!C46:C62,'График 1-4 кл'!C46)&gt;1,"&lt;17 (ВПР, КР)","*")</f>
        <v>*</v>
      </c>
      <c r="D46" s="24" t="str">
        <f t="shared" si="281"/>
        <v>*</v>
      </c>
      <c r="E46" s="24" t="str">
        <f t="shared" si="281"/>
        <v>*</v>
      </c>
      <c r="F46" s="24" t="str">
        <f t="shared" ref="F46:H46" si="282">IF(COUNTIFS(#REF!,#REF!)&gt;1,"&lt;17 (ВПР, КР)","*")</f>
        <v>*</v>
      </c>
      <c r="G46" s="24" t="str">
        <f t="shared" si="282"/>
        <v>*</v>
      </c>
      <c r="H46" s="24" t="str">
        <f t="shared" si="282"/>
        <v>*</v>
      </c>
      <c r="I46" s="25" t="str">
        <f t="shared" ref="I46:L46" si="283">IF(COUNTIFS('График 1-4 кл'!F46:F62,'График 1-4 кл'!F46)&gt;1,"&lt;17 (ВПР, КР)","*")</f>
        <v>*</v>
      </c>
      <c r="J46" s="25" t="str">
        <f t="shared" si="283"/>
        <v>*</v>
      </c>
      <c r="K46" s="25" t="str">
        <f t="shared" si="283"/>
        <v>*</v>
      </c>
      <c r="L46" s="25" t="str">
        <f t="shared" si="283"/>
        <v>*</v>
      </c>
      <c r="M46" s="25" t="str">
        <f t="shared" ref="M46:N46" si="284">IF(COUNTIFS(#REF!,#REF!)&gt;1,"&lt;17 (ВПР, КР)","*")</f>
        <v>*</v>
      </c>
      <c r="N46" s="25" t="str">
        <f t="shared" si="284"/>
        <v>*</v>
      </c>
      <c r="O46" s="25" t="str">
        <f t="shared" ref="O46:T46" si="285">IF(COUNTIFS('График 1-4 кл'!J46:J62,'График 1-4 кл'!J46)&gt;1,"&lt;17 (ВПР, КР)","*")</f>
        <v>*</v>
      </c>
      <c r="P46" s="25" t="str">
        <f t="shared" si="285"/>
        <v>*</v>
      </c>
      <c r="Q46" s="25" t="str">
        <f t="shared" si="285"/>
        <v>*</v>
      </c>
      <c r="R46" s="25" t="str">
        <f t="shared" si="285"/>
        <v>*</v>
      </c>
      <c r="S46" s="25" t="str">
        <f t="shared" si="285"/>
        <v>*</v>
      </c>
      <c r="T46" s="25" t="str">
        <f t="shared" si="285"/>
        <v>*</v>
      </c>
      <c r="U46" s="25" t="str">
        <f>IF(OR(COUNTIFS('График 1-4 кл'!P46:P62,'График 1-4 кл'!P46)&gt;1,AND('График 1-4 кл'!P46='предметы'!$D$3,COUNTIFS('График 1-4 кл'!P46:P62,'предметы'!$D$12)&gt;0),AND('График 1-4 кл'!P46='предметы'!$D$12,COUNTIFS('График 1-4 кл'!P46:P62,'предметы'!$D$3)&gt;0),AND('График 1-4 кл'!P46='предметы'!$D$4,COUNTIFS('График 1-4 кл'!P46:P62,'предметы'!$D$13)&gt;0),AND('График 1-4 кл'!P46='предметы'!$D$13,COUNTIFS('График 1-4 кл'!P46:P62,'предметы'!$D$4)&gt;0),AND('График 1-4 кл'!P46='предметы'!$D$14,COUNTIFS('График 1-4 кл'!P46:P62,'предметы'!$D$5)&gt;0),AND('График 1-4 кл'!P46='предметы'!$D$5,COUNTIFS('График 1-4 кл'!P46:P62,'предметы'!$D$14)&gt;0),AND('График 1-4 кл'!P46='предметы'!$D$15,COUNTIFS('График 1-4 кл'!P46:P62,'предметы'!$D$6)&gt;0),AND('График 1-4 кл'!P46='предметы'!$D$6,COUNTIFS('График 1-4 кл'!P46:P62,'предметы'!$D$15)&gt;0),AND('График 1-4 кл'!P46='предметы'!$D$16,COUNTIFS('График 1-4 кл'!P46:P62,'предметы'!$D$7)&gt;0),AND('График 1-4 кл'!P46='предметы'!$D$7,COUNTIFS('График 1-4 кл'!P46:P62,'предметы'!$D$16)&gt;0),AND('График 1-4 кл'!P46='предметы'!$D$8,COUNTIFS('График 1-4 кл'!P46:P62,'предметы'!$D$10)&gt;0),AND('График 1-4 кл'!P46='предметы'!$D$10,COUNTIFS('График 1-4 кл'!P46:P62,'предметы'!$D$8)&gt;0),AND('График 1-4 кл'!P46='предметы'!$D$9,COUNTIFS('График 1-4 кл'!P46:P62,'предметы'!$D$11)&gt;0),AND('График 1-4 кл'!P46='предметы'!$D$11,COUNTIFS('График 1-4 кл'!P46:P62,'предметы'!$D$9)&gt;0)),"&lt;17 (ВПР, КР)","*")</f>
        <v>#REF!</v>
      </c>
      <c r="V46" s="25" t="str">
        <f>IF(OR(COUNTIFS('График 1-4 кл'!Q46:Q62,'График 1-4 кл'!Q46)&gt;1,AND('График 1-4 кл'!Q46='предметы'!$D$3,COUNTIFS('График 1-4 кл'!Q46:Q62,'предметы'!$D$12)&gt;0),AND('График 1-4 кл'!Q46='предметы'!$D$12,COUNTIFS('График 1-4 кл'!Q46:Q62,'предметы'!$D$3)&gt;0),AND('График 1-4 кл'!Q46='предметы'!$D$4,COUNTIFS('График 1-4 кл'!Q46:Q62,'предметы'!$D$13)&gt;0),AND('График 1-4 кл'!Q46='предметы'!$D$13,COUNTIFS('График 1-4 кл'!Q46:Q62,'предметы'!$D$4)&gt;0),AND('График 1-4 кл'!Q46='предметы'!$D$14,COUNTIFS('График 1-4 кл'!Q46:Q62,'предметы'!$D$5)&gt;0),AND('График 1-4 кл'!Q46='предметы'!$D$5,COUNTIFS('График 1-4 кл'!Q46:Q62,'предметы'!$D$14)&gt;0),AND('График 1-4 кл'!Q46='предметы'!$D$15,COUNTIFS('График 1-4 кл'!Q46:Q62,'предметы'!$D$6)&gt;0),AND('График 1-4 кл'!Q46='предметы'!$D$6,COUNTIFS('График 1-4 кл'!Q46:Q62,'предметы'!$D$15)&gt;0),AND('График 1-4 кл'!Q46='предметы'!$D$16,COUNTIFS('График 1-4 кл'!Q46:Q62,'предметы'!$D$7)&gt;0),AND('График 1-4 кл'!Q46='предметы'!$D$7,COUNTIFS('График 1-4 кл'!Q46:Q62,'предметы'!$D$16)&gt;0),AND('График 1-4 кл'!Q46='предметы'!$D$8,COUNTIFS('График 1-4 кл'!Q46:Q62,'предметы'!$D$10)&gt;0),AND('График 1-4 кл'!Q46='предметы'!$D$10,COUNTIFS('График 1-4 кл'!Q46:Q62,'предметы'!$D$8)&gt;0),AND('График 1-4 кл'!Q46='предметы'!$D$9,COUNTIFS('График 1-4 кл'!Q46:Q62,'предметы'!$D$11)&gt;0),AND('График 1-4 кл'!Q46='предметы'!$D$11,COUNTIFS('График 1-4 кл'!Q46:Q62,'предметы'!$D$9)&gt;0)),"&lt;17 (ВПР, КР)","*")</f>
        <v>#REF!</v>
      </c>
      <c r="W46" s="25" t="str">
        <f>IF(OR(COUNTIFS('График 1-4 кл'!R46:R62,'График 1-4 кл'!R46)&gt;1,AND('График 1-4 кл'!R46='предметы'!$D$3,COUNTIFS('График 1-4 кл'!R46:R62,'предметы'!$D$12)&gt;0),AND('График 1-4 кл'!R46='предметы'!$D$12,COUNTIFS('График 1-4 кл'!R46:R62,'предметы'!$D$3)&gt;0),AND('График 1-4 кл'!R46='предметы'!$D$4,COUNTIFS('График 1-4 кл'!R46:R62,'предметы'!$D$13)&gt;0),AND('График 1-4 кл'!R46='предметы'!$D$13,COUNTIFS('График 1-4 кл'!R46:R62,'предметы'!$D$4)&gt;0),AND('График 1-4 кл'!R46='предметы'!$D$14,COUNTIFS('График 1-4 кл'!R46:R62,'предметы'!$D$5)&gt;0),AND('График 1-4 кл'!R46='предметы'!$D$5,COUNTIFS('График 1-4 кл'!R46:R62,'предметы'!$D$14)&gt;0),AND('График 1-4 кл'!R46='предметы'!$D$15,COUNTIFS('График 1-4 кл'!R46:R62,'предметы'!$D$6)&gt;0),AND('График 1-4 кл'!R46='предметы'!$D$6,COUNTIFS('График 1-4 кл'!R46:R62,'предметы'!$D$15)&gt;0),AND('График 1-4 кл'!R46='предметы'!$D$16,COUNTIFS('График 1-4 кл'!R46:R62,'предметы'!$D$7)&gt;0),AND('График 1-4 кл'!R46='предметы'!$D$7,COUNTIFS('График 1-4 кл'!R46:R62,'предметы'!$D$16)&gt;0),AND('График 1-4 кл'!R46='предметы'!$D$8,COUNTIFS('График 1-4 кл'!R46:R62,'предметы'!$D$10)&gt;0),AND('График 1-4 кл'!R46='предметы'!$D$10,COUNTIFS('График 1-4 кл'!R46:R62,'предметы'!$D$8)&gt;0),AND('График 1-4 кл'!R46='предметы'!$D$9,COUNTIFS('График 1-4 кл'!R46:R62,'предметы'!$D$11)&gt;0),AND('График 1-4 кл'!R46='предметы'!$D$11,COUNTIFS('График 1-4 кл'!R46:R62,'предметы'!$D$9)&gt;0)),"&lt;17 (ВПР, КР)","*")</f>
        <v>#REF!</v>
      </c>
      <c r="X46" s="25" t="str">
        <f>IF(OR(COUNTIFS('График 1-4 кл'!S46:S62,'График 1-4 кл'!S46)&gt;1,AND('График 1-4 кл'!S46='предметы'!$D$3,COUNTIFS('График 1-4 кл'!S46:S62,'предметы'!$D$12)&gt;0),AND('График 1-4 кл'!S46='предметы'!$D$12,COUNTIFS('График 1-4 кл'!S46:S62,'предметы'!$D$3)&gt;0),AND('График 1-4 кл'!S46='предметы'!$D$4,COUNTIFS('График 1-4 кл'!S46:S62,'предметы'!$D$13)&gt;0),AND('График 1-4 кл'!S46='предметы'!$D$13,COUNTIFS('График 1-4 кл'!S46:S62,'предметы'!$D$4)&gt;0),AND('График 1-4 кл'!S46='предметы'!$D$14,COUNTIFS('График 1-4 кл'!S46:S62,'предметы'!$D$5)&gt;0),AND('График 1-4 кл'!S46='предметы'!$D$5,COUNTIFS('График 1-4 кл'!S46:S62,'предметы'!$D$14)&gt;0),AND('График 1-4 кл'!S46='предметы'!$D$15,COUNTIFS('График 1-4 кл'!S46:S62,'предметы'!$D$6)&gt;0),AND('График 1-4 кл'!S46='предметы'!$D$6,COUNTIFS('График 1-4 кл'!S46:S62,'предметы'!$D$15)&gt;0),AND('График 1-4 кл'!S46='предметы'!$D$16,COUNTIFS('График 1-4 кл'!S46:S62,'предметы'!$D$7)&gt;0),AND('График 1-4 кл'!S46='предметы'!$D$7,COUNTIFS('График 1-4 кл'!S46:S62,'предметы'!$D$16)&gt;0),AND('График 1-4 кл'!S46='предметы'!$D$8,COUNTIFS('График 1-4 кл'!S46:S62,'предметы'!$D$10)&gt;0),AND('График 1-4 кл'!S46='предметы'!$D$10,COUNTIFS('График 1-4 кл'!S46:S62,'предметы'!$D$8)&gt;0),AND('График 1-4 кл'!S46='предметы'!$D$9,COUNTIFS('График 1-4 кл'!S46:S62,'предметы'!$D$11)&gt;0),AND('График 1-4 кл'!S46='предметы'!$D$11,COUNTIFS('График 1-4 кл'!S46:S62,'предметы'!$D$9)&gt;0)),"&lt;17 (ВПР, КР)","*")</f>
        <v>#REF!</v>
      </c>
      <c r="Y46" s="25" t="str">
        <f>IF(OR(COUNTIFS('График 1-4 кл'!T46:T62,'График 1-4 кл'!T46)&gt;1,AND('График 1-4 кл'!T46='предметы'!$D$3,COUNTIFS('График 1-4 кл'!T46:T62,'предметы'!$D$12)&gt;0),AND('График 1-4 кл'!T46='предметы'!$D$12,COUNTIFS('График 1-4 кл'!T46:T62,'предметы'!$D$3)&gt;0),AND('График 1-4 кл'!T46='предметы'!$D$4,COUNTIFS('График 1-4 кл'!T46:T62,'предметы'!$D$13)&gt;0),AND('График 1-4 кл'!T46='предметы'!$D$13,COUNTIFS('График 1-4 кл'!T46:T62,'предметы'!$D$4)&gt;0),AND('График 1-4 кл'!T46='предметы'!$D$14,COUNTIFS('График 1-4 кл'!T46:T62,'предметы'!$D$5)&gt;0),AND('График 1-4 кл'!T46='предметы'!$D$5,COUNTIFS('График 1-4 кл'!T46:T62,'предметы'!$D$14)&gt;0),AND('График 1-4 кл'!T46='предметы'!$D$15,COUNTIFS('График 1-4 кл'!T46:T62,'предметы'!$D$6)&gt;0),AND('График 1-4 кл'!T46='предметы'!$D$6,COUNTIFS('График 1-4 кл'!T46:T62,'предметы'!$D$15)&gt;0),AND('График 1-4 кл'!T46='предметы'!$D$16,COUNTIFS('График 1-4 кл'!T46:T62,'предметы'!$D$7)&gt;0),AND('График 1-4 кл'!T46='предметы'!$D$7,COUNTIFS('График 1-4 кл'!T46:T62,'предметы'!$D$16)&gt;0),AND('График 1-4 кл'!T46='предметы'!$D$8,COUNTIFS('График 1-4 кл'!T46:T62,'предметы'!$D$10)&gt;0),AND('График 1-4 кл'!T46='предметы'!$D$10,COUNTIFS('График 1-4 кл'!T46:T62,'предметы'!$D$8)&gt;0),AND('График 1-4 кл'!T46='предметы'!$D$9,COUNTIFS('График 1-4 кл'!T46:T62,'предметы'!$D$11)&gt;0),AND('График 1-4 кл'!T46='предметы'!$D$11,COUNTIFS('График 1-4 кл'!T46:T62,'предметы'!$D$9)&gt;0)),"&lt;17 (ВПР, КР)","*")</f>
        <v>#REF!</v>
      </c>
      <c r="Z4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6" s="25" t="str">
        <f t="shared" ref="AY46:BD46" si="286">IF(COUNTIFS(#REF!,#REF!)&gt;1,"&lt;17 (ВПР, КР)","*")</f>
        <v>*</v>
      </c>
      <c r="AZ46" s="25" t="str">
        <f t="shared" si="286"/>
        <v>*</v>
      </c>
      <c r="BA46" s="25" t="str">
        <f t="shared" si="286"/>
        <v>*</v>
      </c>
      <c r="BB46" s="25" t="str">
        <f t="shared" si="286"/>
        <v>*</v>
      </c>
      <c r="BC46" s="25" t="str">
        <f t="shared" si="286"/>
        <v>*</v>
      </c>
      <c r="BD46" s="25" t="str">
        <f t="shared" si="286"/>
        <v>*</v>
      </c>
      <c r="BE4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6" s="25" t="str">
        <f t="shared" ref="BK46:BP46" si="287">IF(COUNTIFS(#REF!,#REF!)&gt;1,"&lt;17 (ВПР, КР)","*")</f>
        <v>*</v>
      </c>
      <c r="BL46" s="25" t="str">
        <f t="shared" si="287"/>
        <v>*</v>
      </c>
      <c r="BM46" s="25" t="str">
        <f t="shared" si="287"/>
        <v>*</v>
      </c>
      <c r="BN46" s="25" t="str">
        <f t="shared" si="287"/>
        <v>*</v>
      </c>
      <c r="BO46" s="25" t="str">
        <f t="shared" si="287"/>
        <v>*</v>
      </c>
      <c r="BP46" s="25" t="str">
        <f t="shared" si="287"/>
        <v>*</v>
      </c>
    </row>
    <row r="47" ht="12.75" customHeight="1">
      <c r="A47" s="29">
        <v>46307.0</v>
      </c>
      <c r="B47" s="18" t="s">
        <v>92</v>
      </c>
      <c r="C47" s="21" t="str">
        <f t="shared" ref="C47:E47" si="288">IF(COUNTIFS('График 1-4 кл'!C47:C63,'График 1-4 кл'!C47)&gt;1,"&lt;17 (ВПР, КР)","*")</f>
        <v>*</v>
      </c>
      <c r="D47" s="21" t="str">
        <f t="shared" si="288"/>
        <v>*</v>
      </c>
      <c r="E47" s="21" t="str">
        <f t="shared" si="288"/>
        <v>*</v>
      </c>
      <c r="F47" s="21" t="str">
        <f t="shared" ref="F47:H47" si="289">IF(COUNTIFS(#REF!,#REF!)&gt;1,"&lt;17 (ВПР, КР)","*")</f>
        <v>*</v>
      </c>
      <c r="G47" s="21" t="str">
        <f t="shared" si="289"/>
        <v>*</v>
      </c>
      <c r="H47" s="21" t="str">
        <f t="shared" si="289"/>
        <v>*</v>
      </c>
      <c r="I47" s="22" t="str">
        <f t="shared" ref="I47:L47" si="290">IF(COUNTIFS('График 1-4 кл'!F47:F63,'График 1-4 кл'!F47)&gt;1,"&lt;17 (ВПР, КР)","*")</f>
        <v>*</v>
      </c>
      <c r="J47" s="22" t="str">
        <f t="shared" si="290"/>
        <v>*</v>
      </c>
      <c r="K47" s="22" t="str">
        <f t="shared" si="290"/>
        <v>*</v>
      </c>
      <c r="L47" s="22" t="str">
        <f t="shared" si="290"/>
        <v>*</v>
      </c>
      <c r="M47" s="22" t="str">
        <f t="shared" ref="M47:N47" si="291">IF(COUNTIFS(#REF!,#REF!)&gt;1,"&lt;17 (ВПР, КР)","*")</f>
        <v>*</v>
      </c>
      <c r="N47" s="22" t="str">
        <f t="shared" si="291"/>
        <v>*</v>
      </c>
      <c r="O47" s="21" t="str">
        <f t="shared" ref="O47:T47" si="292">IF(COUNTIFS('График 1-4 кл'!J47:J63,'График 1-4 кл'!J47)&gt;1,"&lt;17 (ВПР, КР)","*")</f>
        <v>*</v>
      </c>
      <c r="P47" s="21" t="str">
        <f t="shared" si="292"/>
        <v>*</v>
      </c>
      <c r="Q47" s="21" t="str">
        <f t="shared" si="292"/>
        <v>*</v>
      </c>
      <c r="R47" s="21" t="str">
        <f t="shared" si="292"/>
        <v>*</v>
      </c>
      <c r="S47" s="21" t="str">
        <f t="shared" si="292"/>
        <v>*</v>
      </c>
      <c r="T47" s="21" t="str">
        <f t="shared" si="292"/>
        <v>*</v>
      </c>
      <c r="U47" s="22" t="str">
        <f>IF(OR(COUNTIFS('График 1-4 кл'!P47:P63,'График 1-4 кл'!P47)&gt;1,AND('График 1-4 кл'!P47='предметы'!$D$3,COUNTIFS('График 1-4 кл'!P47:P63,'предметы'!$D$12)&gt;0),AND('График 1-4 кл'!P47='предметы'!$D$12,COUNTIFS('График 1-4 кл'!P47:P63,'предметы'!$D$3)&gt;0),AND('График 1-4 кл'!P47='предметы'!$D$4,COUNTIFS('График 1-4 кл'!P47:P63,'предметы'!$D$13)&gt;0),AND('График 1-4 кл'!P47='предметы'!$D$13,COUNTIFS('График 1-4 кл'!P47:P63,'предметы'!$D$4)&gt;0),AND('График 1-4 кл'!P47='предметы'!$D$14,COUNTIFS('График 1-4 кл'!P47:P63,'предметы'!$D$5)&gt;0),AND('График 1-4 кл'!P47='предметы'!$D$5,COUNTIFS('График 1-4 кл'!P47:P63,'предметы'!$D$14)&gt;0),AND('График 1-4 кл'!P47='предметы'!$D$15,COUNTIFS('График 1-4 кл'!P47:P63,'предметы'!$D$6)&gt;0),AND('График 1-4 кл'!P47='предметы'!$D$6,COUNTIFS('График 1-4 кл'!P47:P63,'предметы'!$D$15)&gt;0),AND('График 1-4 кл'!P47='предметы'!$D$16,COUNTIFS('График 1-4 кл'!P47:P63,'предметы'!$D$7)&gt;0),AND('График 1-4 кл'!P47='предметы'!$D$7,COUNTIFS('График 1-4 кл'!P47:P63,'предметы'!$D$16)&gt;0),AND('График 1-4 кл'!P47='предметы'!$D$8,COUNTIFS('График 1-4 кл'!P47:P63,'предметы'!$D$10)&gt;0),AND('График 1-4 кл'!P47='предметы'!$D$10,COUNTIFS('График 1-4 кл'!P47:P63,'предметы'!$D$8)&gt;0),AND('График 1-4 кл'!P47='предметы'!$D$9,COUNTIFS('График 1-4 кл'!P47:P63,'предметы'!$D$11)&gt;0),AND('График 1-4 кл'!P47='предметы'!$D$11,COUNTIFS('График 1-4 кл'!P47:P63,'предметы'!$D$9)&gt;0)),"&lt;17 (ВПР, КР)","*")</f>
        <v>#REF!</v>
      </c>
      <c r="V47" s="22" t="str">
        <f>IF(OR(COUNTIFS('График 1-4 кл'!Q47:Q63,'График 1-4 кл'!Q47)&gt;1,AND('График 1-4 кл'!Q47='предметы'!$D$3,COUNTIFS('График 1-4 кл'!Q47:Q63,'предметы'!$D$12)&gt;0),AND('График 1-4 кл'!Q47='предметы'!$D$12,COUNTIFS('График 1-4 кл'!Q47:Q63,'предметы'!$D$3)&gt;0),AND('График 1-4 кл'!Q47='предметы'!$D$4,COUNTIFS('График 1-4 кл'!Q47:Q63,'предметы'!$D$13)&gt;0),AND('График 1-4 кл'!Q47='предметы'!$D$13,COUNTIFS('График 1-4 кл'!Q47:Q63,'предметы'!$D$4)&gt;0),AND('График 1-4 кл'!Q47='предметы'!$D$14,COUNTIFS('График 1-4 кл'!Q47:Q63,'предметы'!$D$5)&gt;0),AND('График 1-4 кл'!Q47='предметы'!$D$5,COUNTIFS('График 1-4 кл'!Q47:Q63,'предметы'!$D$14)&gt;0),AND('График 1-4 кл'!Q47='предметы'!$D$15,COUNTIFS('График 1-4 кл'!Q47:Q63,'предметы'!$D$6)&gt;0),AND('График 1-4 кл'!Q47='предметы'!$D$6,COUNTIFS('График 1-4 кл'!Q47:Q63,'предметы'!$D$15)&gt;0),AND('График 1-4 кл'!Q47='предметы'!$D$16,COUNTIFS('График 1-4 кл'!Q47:Q63,'предметы'!$D$7)&gt;0),AND('График 1-4 кл'!Q47='предметы'!$D$7,COUNTIFS('График 1-4 кл'!Q47:Q63,'предметы'!$D$16)&gt;0),AND('График 1-4 кл'!Q47='предметы'!$D$8,COUNTIFS('График 1-4 кл'!Q47:Q63,'предметы'!$D$10)&gt;0),AND('График 1-4 кл'!Q47='предметы'!$D$10,COUNTIFS('График 1-4 кл'!Q47:Q63,'предметы'!$D$8)&gt;0),AND('График 1-4 кл'!Q47='предметы'!$D$9,COUNTIFS('График 1-4 кл'!Q47:Q63,'предметы'!$D$11)&gt;0),AND('График 1-4 кл'!Q47='предметы'!$D$11,COUNTIFS('График 1-4 кл'!Q47:Q63,'предметы'!$D$9)&gt;0)),"&lt;17 (ВПР, КР)","*")</f>
        <v>#REF!</v>
      </c>
      <c r="W47" s="22" t="str">
        <f>IF(OR(COUNTIFS('График 1-4 кл'!R47:R63,'График 1-4 кл'!R47)&gt;1,AND('График 1-4 кл'!R47='предметы'!$D$3,COUNTIFS('График 1-4 кл'!R47:R63,'предметы'!$D$12)&gt;0),AND('График 1-4 кл'!R47='предметы'!$D$12,COUNTIFS('График 1-4 кл'!R47:R63,'предметы'!$D$3)&gt;0),AND('График 1-4 кл'!R47='предметы'!$D$4,COUNTIFS('График 1-4 кл'!R47:R63,'предметы'!$D$13)&gt;0),AND('График 1-4 кл'!R47='предметы'!$D$13,COUNTIFS('График 1-4 кл'!R47:R63,'предметы'!$D$4)&gt;0),AND('График 1-4 кл'!R47='предметы'!$D$14,COUNTIFS('График 1-4 кл'!R47:R63,'предметы'!$D$5)&gt;0),AND('График 1-4 кл'!R47='предметы'!$D$5,COUNTIFS('График 1-4 кл'!R47:R63,'предметы'!$D$14)&gt;0),AND('График 1-4 кл'!R47='предметы'!$D$15,COUNTIFS('График 1-4 кл'!R47:R63,'предметы'!$D$6)&gt;0),AND('График 1-4 кл'!R47='предметы'!$D$6,COUNTIFS('График 1-4 кл'!R47:R63,'предметы'!$D$15)&gt;0),AND('График 1-4 кл'!R47='предметы'!$D$16,COUNTIFS('График 1-4 кл'!R47:R63,'предметы'!$D$7)&gt;0),AND('График 1-4 кл'!R47='предметы'!$D$7,COUNTIFS('График 1-4 кл'!R47:R63,'предметы'!$D$16)&gt;0),AND('График 1-4 кл'!R47='предметы'!$D$8,COUNTIFS('График 1-4 кл'!R47:R63,'предметы'!$D$10)&gt;0),AND('График 1-4 кл'!R47='предметы'!$D$10,COUNTIFS('График 1-4 кл'!R47:R63,'предметы'!$D$8)&gt;0),AND('График 1-4 кл'!R47='предметы'!$D$9,COUNTIFS('График 1-4 кл'!R47:R63,'предметы'!$D$11)&gt;0),AND('График 1-4 кл'!R47='предметы'!$D$11,COUNTIFS('График 1-4 кл'!R47:R63,'предметы'!$D$9)&gt;0)),"&lt;17 (ВПР, КР)","*")</f>
        <v>#REF!</v>
      </c>
      <c r="X47" s="22" t="str">
        <f>IF(OR(COUNTIFS('График 1-4 кл'!S47:S63,'График 1-4 кл'!S47)&gt;1,AND('График 1-4 кл'!S47='предметы'!$D$3,COUNTIFS('График 1-4 кл'!S47:S63,'предметы'!$D$12)&gt;0),AND('График 1-4 кл'!S47='предметы'!$D$12,COUNTIFS('График 1-4 кл'!S47:S63,'предметы'!$D$3)&gt;0),AND('График 1-4 кл'!S47='предметы'!$D$4,COUNTIFS('График 1-4 кл'!S47:S63,'предметы'!$D$13)&gt;0),AND('График 1-4 кл'!S47='предметы'!$D$13,COUNTIFS('График 1-4 кл'!S47:S63,'предметы'!$D$4)&gt;0),AND('График 1-4 кл'!S47='предметы'!$D$14,COUNTIFS('График 1-4 кл'!S47:S63,'предметы'!$D$5)&gt;0),AND('График 1-4 кл'!S47='предметы'!$D$5,COUNTIFS('График 1-4 кл'!S47:S63,'предметы'!$D$14)&gt;0),AND('График 1-4 кл'!S47='предметы'!$D$15,COUNTIFS('График 1-4 кл'!S47:S63,'предметы'!$D$6)&gt;0),AND('График 1-4 кл'!S47='предметы'!$D$6,COUNTIFS('График 1-4 кл'!S47:S63,'предметы'!$D$15)&gt;0),AND('График 1-4 кл'!S47='предметы'!$D$16,COUNTIFS('График 1-4 кл'!S47:S63,'предметы'!$D$7)&gt;0),AND('График 1-4 кл'!S47='предметы'!$D$7,COUNTIFS('График 1-4 кл'!S47:S63,'предметы'!$D$16)&gt;0),AND('График 1-4 кл'!S47='предметы'!$D$8,COUNTIFS('График 1-4 кл'!S47:S63,'предметы'!$D$10)&gt;0),AND('График 1-4 кл'!S47='предметы'!$D$10,COUNTIFS('График 1-4 кл'!S47:S63,'предметы'!$D$8)&gt;0),AND('График 1-4 кл'!S47='предметы'!$D$9,COUNTIFS('График 1-4 кл'!S47:S63,'предметы'!$D$11)&gt;0),AND('График 1-4 кл'!S47='предметы'!$D$11,COUNTIFS('График 1-4 кл'!S47:S63,'предметы'!$D$9)&gt;0)),"&lt;17 (ВПР, КР)","*")</f>
        <v>#REF!</v>
      </c>
      <c r="Y47" s="22" t="str">
        <f>IF(OR(COUNTIFS('График 1-4 кл'!T47:T63,'График 1-4 кл'!T47)&gt;1,AND('График 1-4 кл'!T47='предметы'!$D$3,COUNTIFS('График 1-4 кл'!T47:T63,'предметы'!$D$12)&gt;0),AND('График 1-4 кл'!T47='предметы'!$D$12,COUNTIFS('График 1-4 кл'!T47:T63,'предметы'!$D$3)&gt;0),AND('График 1-4 кл'!T47='предметы'!$D$4,COUNTIFS('График 1-4 кл'!T47:T63,'предметы'!$D$13)&gt;0),AND('График 1-4 кл'!T47='предметы'!$D$13,COUNTIFS('График 1-4 кл'!T47:T63,'предметы'!$D$4)&gt;0),AND('График 1-4 кл'!T47='предметы'!$D$14,COUNTIFS('График 1-4 кл'!T47:T63,'предметы'!$D$5)&gt;0),AND('График 1-4 кл'!T47='предметы'!$D$5,COUNTIFS('График 1-4 кл'!T47:T63,'предметы'!$D$14)&gt;0),AND('График 1-4 кл'!T47='предметы'!$D$15,COUNTIFS('График 1-4 кл'!T47:T63,'предметы'!$D$6)&gt;0),AND('График 1-4 кл'!T47='предметы'!$D$6,COUNTIFS('График 1-4 кл'!T47:T63,'предметы'!$D$15)&gt;0),AND('График 1-4 кл'!T47='предметы'!$D$16,COUNTIFS('График 1-4 кл'!T47:T63,'предметы'!$D$7)&gt;0),AND('График 1-4 кл'!T47='предметы'!$D$7,COUNTIFS('График 1-4 кл'!T47:T63,'предметы'!$D$16)&gt;0),AND('График 1-4 кл'!T47='предметы'!$D$8,COUNTIFS('График 1-4 кл'!T47:T63,'предметы'!$D$10)&gt;0),AND('График 1-4 кл'!T47='предметы'!$D$10,COUNTIFS('График 1-4 кл'!T47:T63,'предметы'!$D$8)&gt;0),AND('График 1-4 кл'!T47='предметы'!$D$9,COUNTIFS('График 1-4 кл'!T47:T63,'предметы'!$D$11)&gt;0),AND('График 1-4 кл'!T47='предметы'!$D$11,COUNTIFS('График 1-4 кл'!T47:T63,'предметы'!$D$9)&gt;0)),"&lt;17 (ВПР, КР)","*")</f>
        <v>#REF!</v>
      </c>
      <c r="Z47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7" s="21" t="str">
        <f t="shared" ref="AY47:BD47" si="293">IF(COUNTIFS(#REF!,#REF!)&gt;1,"&lt;17 (ВПР, КР)","*")</f>
        <v>*</v>
      </c>
      <c r="AZ47" s="21" t="str">
        <f t="shared" si="293"/>
        <v>*</v>
      </c>
      <c r="BA47" s="21" t="str">
        <f t="shared" si="293"/>
        <v>*</v>
      </c>
      <c r="BB47" s="21" t="str">
        <f t="shared" si="293"/>
        <v>*</v>
      </c>
      <c r="BC47" s="21" t="str">
        <f t="shared" si="293"/>
        <v>*</v>
      </c>
      <c r="BD47" s="21" t="str">
        <f t="shared" si="293"/>
        <v>*</v>
      </c>
      <c r="BE4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7" s="21" t="str">
        <f t="shared" ref="BK47:BP47" si="294">IF(COUNTIFS(#REF!,#REF!)&gt;1,"&lt;17 (ВПР, КР)","*")</f>
        <v>*</v>
      </c>
      <c r="BL47" s="21" t="str">
        <f t="shared" si="294"/>
        <v>*</v>
      </c>
      <c r="BM47" s="21" t="str">
        <f t="shared" si="294"/>
        <v>*</v>
      </c>
      <c r="BN47" s="21" t="str">
        <f t="shared" si="294"/>
        <v>*</v>
      </c>
      <c r="BO47" s="21" t="str">
        <f t="shared" si="294"/>
        <v>*</v>
      </c>
      <c r="BP47" s="21" t="str">
        <f t="shared" si="294"/>
        <v>*</v>
      </c>
    </row>
    <row r="48" ht="12.75" customHeight="1">
      <c r="A48" s="29">
        <v>46308.0</v>
      </c>
      <c r="B48" s="18" t="s">
        <v>55</v>
      </c>
      <c r="C48" s="21" t="str">
        <f t="shared" ref="C48:E48" si="295">IF(COUNTIFS('График 1-4 кл'!C48:C64,'График 1-4 кл'!C48)&gt;1,"&lt;17 (ВПР, КР)","*")</f>
        <v>*</v>
      </c>
      <c r="D48" s="21" t="str">
        <f t="shared" si="295"/>
        <v>*</v>
      </c>
      <c r="E48" s="21" t="str">
        <f t="shared" si="295"/>
        <v>*</v>
      </c>
      <c r="F48" s="21" t="str">
        <f t="shared" ref="F48:H48" si="296">IF(COUNTIFS(#REF!,#REF!)&gt;1,"&lt;17 (ВПР, КР)","*")</f>
        <v>*</v>
      </c>
      <c r="G48" s="21" t="str">
        <f t="shared" si="296"/>
        <v>*</v>
      </c>
      <c r="H48" s="21" t="str">
        <f t="shared" si="296"/>
        <v>*</v>
      </c>
      <c r="I48" s="22" t="str">
        <f t="shared" ref="I48:L48" si="297">IF(COUNTIFS('График 1-4 кл'!F48:F64,'График 1-4 кл'!F48)&gt;1,"&lt;17 (ВПР, КР)","*")</f>
        <v>*</v>
      </c>
      <c r="J48" s="22" t="str">
        <f t="shared" si="297"/>
        <v>*</v>
      </c>
      <c r="K48" s="22" t="str">
        <f t="shared" si="297"/>
        <v>*</v>
      </c>
      <c r="L48" s="22" t="str">
        <f t="shared" si="297"/>
        <v>*</v>
      </c>
      <c r="M48" s="22" t="str">
        <f t="shared" ref="M48:N48" si="298">IF(COUNTIFS(#REF!,#REF!)&gt;1,"&lt;17 (ВПР, КР)","*")</f>
        <v>*</v>
      </c>
      <c r="N48" s="22" t="str">
        <f t="shared" si="298"/>
        <v>*</v>
      </c>
      <c r="O48" s="21" t="str">
        <f t="shared" ref="O48:T48" si="299">IF(COUNTIFS('График 1-4 кл'!J48:J64,'График 1-4 кл'!J48)&gt;1,"&lt;17 (ВПР, КР)","*")</f>
        <v>*</v>
      </c>
      <c r="P48" s="21" t="str">
        <f t="shared" si="299"/>
        <v>*</v>
      </c>
      <c r="Q48" s="21" t="str">
        <f t="shared" si="299"/>
        <v>*</v>
      </c>
      <c r="R48" s="21" t="str">
        <f t="shared" si="299"/>
        <v>*</v>
      </c>
      <c r="S48" s="21" t="str">
        <f t="shared" si="299"/>
        <v>*</v>
      </c>
      <c r="T48" s="21" t="str">
        <f t="shared" si="299"/>
        <v>*</v>
      </c>
      <c r="U48" s="22" t="str">
        <f>IF(OR(COUNTIFS('График 1-4 кл'!P48:P64,'График 1-4 кл'!P48)&gt;1,AND('График 1-4 кл'!P48='предметы'!$D$3,COUNTIFS('График 1-4 кл'!P48:P64,'предметы'!$D$12)&gt;0),AND('График 1-4 кл'!P48='предметы'!$D$12,COUNTIFS('График 1-4 кл'!P48:P64,'предметы'!$D$3)&gt;0),AND('График 1-4 кл'!P48='предметы'!$D$4,COUNTIFS('График 1-4 кл'!P48:P64,'предметы'!$D$13)&gt;0),AND('График 1-4 кл'!P48='предметы'!$D$13,COUNTIFS('График 1-4 кл'!P48:P64,'предметы'!$D$4)&gt;0),AND('График 1-4 кл'!P48='предметы'!$D$14,COUNTIFS('График 1-4 кл'!P48:P64,'предметы'!$D$5)&gt;0),AND('График 1-4 кл'!P48='предметы'!$D$5,COUNTIFS('График 1-4 кл'!P48:P64,'предметы'!$D$14)&gt;0),AND('График 1-4 кл'!P48='предметы'!$D$15,COUNTIFS('График 1-4 кл'!P48:P64,'предметы'!$D$6)&gt;0),AND('График 1-4 кл'!P48='предметы'!$D$6,COUNTIFS('График 1-4 кл'!P48:P64,'предметы'!$D$15)&gt;0),AND('График 1-4 кл'!P48='предметы'!$D$16,COUNTIFS('График 1-4 кл'!P48:P64,'предметы'!$D$7)&gt;0),AND('График 1-4 кл'!P48='предметы'!$D$7,COUNTIFS('График 1-4 кл'!P48:P64,'предметы'!$D$16)&gt;0),AND('График 1-4 кл'!P48='предметы'!$D$8,COUNTIFS('График 1-4 кл'!P48:P64,'предметы'!$D$10)&gt;0),AND('График 1-4 кл'!P48='предметы'!$D$10,COUNTIFS('График 1-4 кл'!P48:P64,'предметы'!$D$8)&gt;0),AND('График 1-4 кл'!P48='предметы'!$D$9,COUNTIFS('График 1-4 кл'!P48:P64,'предметы'!$D$11)&gt;0),AND('График 1-4 кл'!P48='предметы'!$D$11,COUNTIFS('График 1-4 кл'!P48:P64,'предметы'!$D$9)&gt;0)),"&lt;17 (ВПР, КР)","*")</f>
        <v>#REF!</v>
      </c>
      <c r="V48" s="22" t="str">
        <f>IF(OR(COUNTIFS('График 1-4 кл'!Q48:Q64,'График 1-4 кл'!Q48)&gt;1,AND('График 1-4 кл'!Q48='предметы'!$D$3,COUNTIFS('График 1-4 кл'!Q48:Q64,'предметы'!$D$12)&gt;0),AND('График 1-4 кл'!Q48='предметы'!$D$12,COUNTIFS('График 1-4 кл'!Q48:Q64,'предметы'!$D$3)&gt;0),AND('График 1-4 кл'!Q48='предметы'!$D$4,COUNTIFS('График 1-4 кл'!Q48:Q64,'предметы'!$D$13)&gt;0),AND('График 1-4 кл'!Q48='предметы'!$D$13,COUNTIFS('График 1-4 кл'!Q48:Q64,'предметы'!$D$4)&gt;0),AND('График 1-4 кл'!Q48='предметы'!$D$14,COUNTIFS('График 1-4 кл'!Q48:Q64,'предметы'!$D$5)&gt;0),AND('График 1-4 кл'!Q48='предметы'!$D$5,COUNTIFS('График 1-4 кл'!Q48:Q64,'предметы'!$D$14)&gt;0),AND('График 1-4 кл'!Q48='предметы'!$D$15,COUNTIFS('График 1-4 кл'!Q48:Q64,'предметы'!$D$6)&gt;0),AND('График 1-4 кл'!Q48='предметы'!$D$6,COUNTIFS('График 1-4 кл'!Q48:Q64,'предметы'!$D$15)&gt;0),AND('График 1-4 кл'!Q48='предметы'!$D$16,COUNTIFS('График 1-4 кл'!Q48:Q64,'предметы'!$D$7)&gt;0),AND('График 1-4 кл'!Q48='предметы'!$D$7,COUNTIFS('График 1-4 кл'!Q48:Q64,'предметы'!$D$16)&gt;0),AND('График 1-4 кл'!Q48='предметы'!$D$8,COUNTIFS('График 1-4 кл'!Q48:Q64,'предметы'!$D$10)&gt;0),AND('График 1-4 кл'!Q48='предметы'!$D$10,COUNTIFS('График 1-4 кл'!Q48:Q64,'предметы'!$D$8)&gt;0),AND('График 1-4 кл'!Q48='предметы'!$D$9,COUNTIFS('График 1-4 кл'!Q48:Q64,'предметы'!$D$11)&gt;0),AND('График 1-4 кл'!Q48='предметы'!$D$11,COUNTIFS('График 1-4 кл'!Q48:Q64,'предметы'!$D$9)&gt;0)),"&lt;17 (ВПР, КР)","*")</f>
        <v>#REF!</v>
      </c>
      <c r="W48" s="22" t="str">
        <f>IF(OR(COUNTIFS('График 1-4 кл'!R48:R64,'График 1-4 кл'!R48)&gt;1,AND('График 1-4 кл'!R48='предметы'!$D$3,COUNTIFS('График 1-4 кл'!R48:R64,'предметы'!$D$12)&gt;0),AND('График 1-4 кл'!R48='предметы'!$D$12,COUNTIFS('График 1-4 кл'!R48:R64,'предметы'!$D$3)&gt;0),AND('График 1-4 кл'!R48='предметы'!$D$4,COUNTIFS('График 1-4 кл'!R48:R64,'предметы'!$D$13)&gt;0),AND('График 1-4 кл'!R48='предметы'!$D$13,COUNTIFS('График 1-4 кл'!R48:R64,'предметы'!$D$4)&gt;0),AND('График 1-4 кл'!R48='предметы'!$D$14,COUNTIFS('График 1-4 кл'!R48:R64,'предметы'!$D$5)&gt;0),AND('График 1-4 кл'!R48='предметы'!$D$5,COUNTIFS('График 1-4 кл'!R48:R64,'предметы'!$D$14)&gt;0),AND('График 1-4 кл'!R48='предметы'!$D$15,COUNTIFS('График 1-4 кл'!R48:R64,'предметы'!$D$6)&gt;0),AND('График 1-4 кл'!R48='предметы'!$D$6,COUNTIFS('График 1-4 кл'!R48:R64,'предметы'!$D$15)&gt;0),AND('График 1-4 кл'!R48='предметы'!$D$16,COUNTIFS('График 1-4 кл'!R48:R64,'предметы'!$D$7)&gt;0),AND('График 1-4 кл'!R48='предметы'!$D$7,COUNTIFS('График 1-4 кл'!R48:R64,'предметы'!$D$16)&gt;0),AND('График 1-4 кл'!R48='предметы'!$D$8,COUNTIFS('График 1-4 кл'!R48:R64,'предметы'!$D$10)&gt;0),AND('График 1-4 кл'!R48='предметы'!$D$10,COUNTIFS('График 1-4 кл'!R48:R64,'предметы'!$D$8)&gt;0),AND('График 1-4 кл'!R48='предметы'!$D$9,COUNTIFS('График 1-4 кл'!R48:R64,'предметы'!$D$11)&gt;0),AND('График 1-4 кл'!R48='предметы'!$D$11,COUNTIFS('График 1-4 кл'!R48:R64,'предметы'!$D$9)&gt;0)),"&lt;17 (ВПР, КР)","*")</f>
        <v>#REF!</v>
      </c>
      <c r="X48" s="22" t="str">
        <f>IF(OR(COUNTIFS('График 1-4 кл'!S48:S64,'График 1-4 кл'!S48)&gt;1,AND('График 1-4 кл'!S48='предметы'!$D$3,COUNTIFS('График 1-4 кл'!S48:S64,'предметы'!$D$12)&gt;0),AND('График 1-4 кл'!S48='предметы'!$D$12,COUNTIFS('График 1-4 кл'!S48:S64,'предметы'!$D$3)&gt;0),AND('График 1-4 кл'!S48='предметы'!$D$4,COUNTIFS('График 1-4 кл'!S48:S64,'предметы'!$D$13)&gt;0),AND('График 1-4 кл'!S48='предметы'!$D$13,COUNTIFS('График 1-4 кл'!S48:S64,'предметы'!$D$4)&gt;0),AND('График 1-4 кл'!S48='предметы'!$D$14,COUNTIFS('График 1-4 кл'!S48:S64,'предметы'!$D$5)&gt;0),AND('График 1-4 кл'!S48='предметы'!$D$5,COUNTIFS('График 1-4 кл'!S48:S64,'предметы'!$D$14)&gt;0),AND('График 1-4 кл'!S48='предметы'!$D$15,COUNTIFS('График 1-4 кл'!S48:S64,'предметы'!$D$6)&gt;0),AND('График 1-4 кл'!S48='предметы'!$D$6,COUNTIFS('График 1-4 кл'!S48:S64,'предметы'!$D$15)&gt;0),AND('График 1-4 кл'!S48='предметы'!$D$16,COUNTIFS('График 1-4 кл'!S48:S64,'предметы'!$D$7)&gt;0),AND('График 1-4 кл'!S48='предметы'!$D$7,COUNTIFS('График 1-4 кл'!S48:S64,'предметы'!$D$16)&gt;0),AND('График 1-4 кл'!S48='предметы'!$D$8,COUNTIFS('График 1-4 кл'!S48:S64,'предметы'!$D$10)&gt;0),AND('График 1-4 кл'!S48='предметы'!$D$10,COUNTIFS('График 1-4 кл'!S48:S64,'предметы'!$D$8)&gt;0),AND('График 1-4 кл'!S48='предметы'!$D$9,COUNTIFS('График 1-4 кл'!S48:S64,'предметы'!$D$11)&gt;0),AND('График 1-4 кл'!S48='предметы'!$D$11,COUNTIFS('График 1-4 кл'!S48:S64,'предметы'!$D$9)&gt;0)),"&lt;17 (ВПР, КР)","*")</f>
        <v>#REF!</v>
      </c>
      <c r="Y48" s="22" t="str">
        <f>IF(OR(COUNTIFS('График 1-4 кл'!T48:T64,'График 1-4 кл'!T48)&gt;1,AND('График 1-4 кл'!T48='предметы'!$D$3,COUNTIFS('График 1-4 кл'!T48:T64,'предметы'!$D$12)&gt;0),AND('График 1-4 кл'!T48='предметы'!$D$12,COUNTIFS('График 1-4 кл'!T48:T64,'предметы'!$D$3)&gt;0),AND('График 1-4 кл'!T48='предметы'!$D$4,COUNTIFS('График 1-4 кл'!T48:T64,'предметы'!$D$13)&gt;0),AND('График 1-4 кл'!T48='предметы'!$D$13,COUNTIFS('График 1-4 кл'!T48:T64,'предметы'!$D$4)&gt;0),AND('График 1-4 кл'!T48='предметы'!$D$14,COUNTIFS('График 1-4 кл'!T48:T64,'предметы'!$D$5)&gt;0),AND('График 1-4 кл'!T48='предметы'!$D$5,COUNTIFS('График 1-4 кл'!T48:T64,'предметы'!$D$14)&gt;0),AND('График 1-4 кл'!T48='предметы'!$D$15,COUNTIFS('График 1-4 кл'!T48:T64,'предметы'!$D$6)&gt;0),AND('График 1-4 кл'!T48='предметы'!$D$6,COUNTIFS('График 1-4 кл'!T48:T64,'предметы'!$D$15)&gt;0),AND('График 1-4 кл'!T48='предметы'!$D$16,COUNTIFS('График 1-4 кл'!T48:T64,'предметы'!$D$7)&gt;0),AND('График 1-4 кл'!T48='предметы'!$D$7,COUNTIFS('График 1-4 кл'!T48:T64,'предметы'!$D$16)&gt;0),AND('График 1-4 кл'!T48='предметы'!$D$8,COUNTIFS('График 1-4 кл'!T48:T64,'предметы'!$D$10)&gt;0),AND('График 1-4 кл'!T48='предметы'!$D$10,COUNTIFS('График 1-4 кл'!T48:T64,'предметы'!$D$8)&gt;0),AND('График 1-4 кл'!T48='предметы'!$D$9,COUNTIFS('График 1-4 кл'!T48:T64,'предметы'!$D$11)&gt;0),AND('График 1-4 кл'!T48='предметы'!$D$11,COUNTIFS('График 1-4 кл'!T48:T64,'предметы'!$D$9)&gt;0)),"&lt;17 (ВПР, КР)","*")</f>
        <v>#REF!</v>
      </c>
      <c r="Z48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8" s="21" t="str">
        <f t="shared" ref="AY48:BD48" si="300">IF(COUNTIFS(#REF!,#REF!)&gt;1,"&lt;17 (ВПР, КР)","*")</f>
        <v>*</v>
      </c>
      <c r="AZ48" s="21" t="str">
        <f t="shared" si="300"/>
        <v>*</v>
      </c>
      <c r="BA48" s="21" t="str">
        <f t="shared" si="300"/>
        <v>*</v>
      </c>
      <c r="BB48" s="21" t="str">
        <f t="shared" si="300"/>
        <v>*</v>
      </c>
      <c r="BC48" s="21" t="str">
        <f t="shared" si="300"/>
        <v>*</v>
      </c>
      <c r="BD48" s="21" t="str">
        <f t="shared" si="300"/>
        <v>*</v>
      </c>
      <c r="BE4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8" s="21" t="str">
        <f t="shared" ref="BK48:BP48" si="301">IF(COUNTIFS(#REF!,#REF!)&gt;1,"&lt;17 (ВПР, КР)","*")</f>
        <v>*</v>
      </c>
      <c r="BL48" s="21" t="str">
        <f t="shared" si="301"/>
        <v>*</v>
      </c>
      <c r="BM48" s="21" t="str">
        <f t="shared" si="301"/>
        <v>*</v>
      </c>
      <c r="BN48" s="21" t="str">
        <f t="shared" si="301"/>
        <v>*</v>
      </c>
      <c r="BO48" s="21" t="str">
        <f t="shared" si="301"/>
        <v>*</v>
      </c>
      <c r="BP48" s="21" t="str">
        <f t="shared" si="301"/>
        <v>*</v>
      </c>
    </row>
    <row r="49" ht="12.75" customHeight="1">
      <c r="A49" s="29">
        <v>46309.0</v>
      </c>
      <c r="B49" s="18" t="s">
        <v>65</v>
      </c>
      <c r="C49" s="21" t="str">
        <f t="shared" ref="C49:E49" si="302">IF(COUNTIFS('График 1-4 кл'!C49:C65,'График 1-4 кл'!C49)&gt;1,"&lt;17 (ВПР, КР)","*")</f>
        <v>*</v>
      </c>
      <c r="D49" s="21" t="str">
        <f t="shared" si="302"/>
        <v>*</v>
      </c>
      <c r="E49" s="21" t="str">
        <f t="shared" si="302"/>
        <v>*</v>
      </c>
      <c r="F49" s="21" t="str">
        <f t="shared" ref="F49:H49" si="303">IF(COUNTIFS(#REF!,#REF!)&gt;1,"&lt;17 (ВПР, КР)","*")</f>
        <v>*</v>
      </c>
      <c r="G49" s="21" t="str">
        <f t="shared" si="303"/>
        <v>*</v>
      </c>
      <c r="H49" s="21" t="str">
        <f t="shared" si="303"/>
        <v>*</v>
      </c>
      <c r="I49" s="22" t="str">
        <f t="shared" ref="I49:L49" si="304">IF(COUNTIFS('График 1-4 кл'!F49:F65,'График 1-4 кл'!F49)&gt;1,"&lt;17 (ВПР, КР)","*")</f>
        <v>*</v>
      </c>
      <c r="J49" s="22" t="str">
        <f t="shared" si="304"/>
        <v>*</v>
      </c>
      <c r="K49" s="22" t="str">
        <f t="shared" si="304"/>
        <v>*</v>
      </c>
      <c r="L49" s="22" t="str">
        <f t="shared" si="304"/>
        <v>*</v>
      </c>
      <c r="M49" s="22" t="str">
        <f t="shared" ref="M49:N49" si="305">IF(COUNTIFS(#REF!,#REF!)&gt;1,"&lt;17 (ВПР, КР)","*")</f>
        <v>*</v>
      </c>
      <c r="N49" s="22" t="str">
        <f t="shared" si="305"/>
        <v>*</v>
      </c>
      <c r="O49" s="21" t="str">
        <f t="shared" ref="O49:T49" si="306">IF(COUNTIFS('График 1-4 кл'!J49:J65,'График 1-4 кл'!J49)&gt;1,"&lt;17 (ВПР, КР)","*")</f>
        <v>*</v>
      </c>
      <c r="P49" s="21" t="str">
        <f t="shared" si="306"/>
        <v>*</v>
      </c>
      <c r="Q49" s="21" t="str">
        <f t="shared" si="306"/>
        <v>*</v>
      </c>
      <c r="R49" s="21" t="str">
        <f t="shared" si="306"/>
        <v>*</v>
      </c>
      <c r="S49" s="21" t="str">
        <f t="shared" si="306"/>
        <v>*</v>
      </c>
      <c r="T49" s="21" t="str">
        <f t="shared" si="306"/>
        <v>*</v>
      </c>
      <c r="U49" s="22" t="str">
        <f>IF(OR(COUNTIFS('График 1-4 кл'!P49:P65,'График 1-4 кл'!P49)&gt;1,AND('График 1-4 кл'!P49='предметы'!$D$3,COUNTIFS('График 1-4 кл'!P49:P65,'предметы'!$D$12)&gt;0),AND('График 1-4 кл'!P49='предметы'!$D$12,COUNTIFS('График 1-4 кл'!P49:P65,'предметы'!$D$3)&gt;0),AND('График 1-4 кл'!P49='предметы'!$D$4,COUNTIFS('График 1-4 кл'!P49:P65,'предметы'!$D$13)&gt;0),AND('График 1-4 кл'!P49='предметы'!$D$13,COUNTIFS('График 1-4 кл'!P49:P65,'предметы'!$D$4)&gt;0),AND('График 1-4 кл'!P49='предметы'!$D$14,COUNTIFS('График 1-4 кл'!P49:P65,'предметы'!$D$5)&gt;0),AND('График 1-4 кл'!P49='предметы'!$D$5,COUNTIFS('График 1-4 кл'!P49:P65,'предметы'!$D$14)&gt;0),AND('График 1-4 кл'!P49='предметы'!$D$15,COUNTIFS('График 1-4 кл'!P49:P65,'предметы'!$D$6)&gt;0),AND('График 1-4 кл'!P49='предметы'!$D$6,COUNTIFS('График 1-4 кл'!P49:P65,'предметы'!$D$15)&gt;0),AND('График 1-4 кл'!P49='предметы'!$D$16,COUNTIFS('График 1-4 кл'!P49:P65,'предметы'!$D$7)&gt;0),AND('График 1-4 кл'!P49='предметы'!$D$7,COUNTIFS('График 1-4 кл'!P49:P65,'предметы'!$D$16)&gt;0),AND('График 1-4 кл'!P49='предметы'!$D$8,COUNTIFS('График 1-4 кл'!P49:P65,'предметы'!$D$10)&gt;0),AND('График 1-4 кл'!P49='предметы'!$D$10,COUNTIFS('График 1-4 кл'!P49:P65,'предметы'!$D$8)&gt;0),AND('График 1-4 кл'!P49='предметы'!$D$9,COUNTIFS('График 1-4 кл'!P49:P65,'предметы'!$D$11)&gt;0),AND('График 1-4 кл'!P49='предметы'!$D$11,COUNTIFS('График 1-4 кл'!P49:P65,'предметы'!$D$9)&gt;0)),"&lt;17 (ВПР, КР)","*")</f>
        <v>#REF!</v>
      </c>
      <c r="V49" s="22" t="str">
        <f>IF(OR(COUNTIFS('График 1-4 кл'!Q49:Q65,'График 1-4 кл'!Q49)&gt;1,AND('График 1-4 кл'!Q49='предметы'!$D$3,COUNTIFS('График 1-4 кл'!Q49:Q65,'предметы'!$D$12)&gt;0),AND('График 1-4 кл'!Q49='предметы'!$D$12,COUNTIFS('График 1-4 кл'!Q49:Q65,'предметы'!$D$3)&gt;0),AND('График 1-4 кл'!Q49='предметы'!$D$4,COUNTIFS('График 1-4 кл'!Q49:Q65,'предметы'!$D$13)&gt;0),AND('График 1-4 кл'!Q49='предметы'!$D$13,COUNTIFS('График 1-4 кл'!Q49:Q65,'предметы'!$D$4)&gt;0),AND('График 1-4 кл'!Q49='предметы'!$D$14,COUNTIFS('График 1-4 кл'!Q49:Q65,'предметы'!$D$5)&gt;0),AND('График 1-4 кл'!Q49='предметы'!$D$5,COUNTIFS('График 1-4 кл'!Q49:Q65,'предметы'!$D$14)&gt;0),AND('График 1-4 кл'!Q49='предметы'!$D$15,COUNTIFS('График 1-4 кл'!Q49:Q65,'предметы'!$D$6)&gt;0),AND('График 1-4 кл'!Q49='предметы'!$D$6,COUNTIFS('График 1-4 кл'!Q49:Q65,'предметы'!$D$15)&gt;0),AND('График 1-4 кл'!Q49='предметы'!$D$16,COUNTIFS('График 1-4 кл'!Q49:Q65,'предметы'!$D$7)&gt;0),AND('График 1-4 кл'!Q49='предметы'!$D$7,COUNTIFS('График 1-4 кл'!Q49:Q65,'предметы'!$D$16)&gt;0),AND('График 1-4 кл'!Q49='предметы'!$D$8,COUNTIFS('График 1-4 кл'!Q49:Q65,'предметы'!$D$10)&gt;0),AND('График 1-4 кл'!Q49='предметы'!$D$10,COUNTIFS('График 1-4 кл'!Q49:Q65,'предметы'!$D$8)&gt;0),AND('График 1-4 кл'!Q49='предметы'!$D$9,COUNTIFS('График 1-4 кл'!Q49:Q65,'предметы'!$D$11)&gt;0),AND('График 1-4 кл'!Q49='предметы'!$D$11,COUNTIFS('График 1-4 кл'!Q49:Q65,'предметы'!$D$9)&gt;0)),"&lt;17 (ВПР, КР)","*")</f>
        <v>#REF!</v>
      </c>
      <c r="W49" s="22" t="str">
        <f>IF(OR(COUNTIFS('График 1-4 кл'!R49:R65,'График 1-4 кл'!R49)&gt;1,AND('График 1-4 кл'!R49='предметы'!$D$3,COUNTIFS('График 1-4 кл'!R49:R65,'предметы'!$D$12)&gt;0),AND('График 1-4 кл'!R49='предметы'!$D$12,COUNTIFS('График 1-4 кл'!R49:R65,'предметы'!$D$3)&gt;0),AND('График 1-4 кл'!R49='предметы'!$D$4,COUNTIFS('График 1-4 кл'!R49:R65,'предметы'!$D$13)&gt;0),AND('График 1-4 кл'!R49='предметы'!$D$13,COUNTIFS('График 1-4 кл'!R49:R65,'предметы'!$D$4)&gt;0),AND('График 1-4 кл'!R49='предметы'!$D$14,COUNTIFS('График 1-4 кл'!R49:R65,'предметы'!$D$5)&gt;0),AND('График 1-4 кл'!R49='предметы'!$D$5,COUNTIFS('График 1-4 кл'!R49:R65,'предметы'!$D$14)&gt;0),AND('График 1-4 кл'!R49='предметы'!$D$15,COUNTIFS('График 1-4 кл'!R49:R65,'предметы'!$D$6)&gt;0),AND('График 1-4 кл'!R49='предметы'!$D$6,COUNTIFS('График 1-4 кл'!R49:R65,'предметы'!$D$15)&gt;0),AND('График 1-4 кл'!R49='предметы'!$D$16,COUNTIFS('График 1-4 кл'!R49:R65,'предметы'!$D$7)&gt;0),AND('График 1-4 кл'!R49='предметы'!$D$7,COUNTIFS('График 1-4 кл'!R49:R65,'предметы'!$D$16)&gt;0),AND('График 1-4 кл'!R49='предметы'!$D$8,COUNTIFS('График 1-4 кл'!R49:R65,'предметы'!$D$10)&gt;0),AND('График 1-4 кл'!R49='предметы'!$D$10,COUNTIFS('График 1-4 кл'!R49:R65,'предметы'!$D$8)&gt;0),AND('График 1-4 кл'!R49='предметы'!$D$9,COUNTIFS('График 1-4 кл'!R49:R65,'предметы'!$D$11)&gt;0),AND('График 1-4 кл'!R49='предметы'!$D$11,COUNTIFS('График 1-4 кл'!R49:R65,'предметы'!$D$9)&gt;0)),"&lt;17 (ВПР, КР)","*")</f>
        <v>#REF!</v>
      </c>
      <c r="X49" s="22" t="str">
        <f>IF(OR(COUNTIFS('График 1-4 кл'!S49:S65,'График 1-4 кл'!S49)&gt;1,AND('График 1-4 кл'!S49='предметы'!$D$3,COUNTIFS('График 1-4 кл'!S49:S65,'предметы'!$D$12)&gt;0),AND('График 1-4 кл'!S49='предметы'!$D$12,COUNTIFS('График 1-4 кл'!S49:S65,'предметы'!$D$3)&gt;0),AND('График 1-4 кл'!S49='предметы'!$D$4,COUNTIFS('График 1-4 кл'!S49:S65,'предметы'!$D$13)&gt;0),AND('График 1-4 кл'!S49='предметы'!$D$13,COUNTIFS('График 1-4 кл'!S49:S65,'предметы'!$D$4)&gt;0),AND('График 1-4 кл'!S49='предметы'!$D$14,COUNTIFS('График 1-4 кл'!S49:S65,'предметы'!$D$5)&gt;0),AND('График 1-4 кл'!S49='предметы'!$D$5,COUNTIFS('График 1-4 кл'!S49:S65,'предметы'!$D$14)&gt;0),AND('График 1-4 кл'!S49='предметы'!$D$15,COUNTIFS('График 1-4 кл'!S49:S65,'предметы'!$D$6)&gt;0),AND('График 1-4 кл'!S49='предметы'!$D$6,COUNTIFS('График 1-4 кл'!S49:S65,'предметы'!$D$15)&gt;0),AND('График 1-4 кл'!S49='предметы'!$D$16,COUNTIFS('График 1-4 кл'!S49:S65,'предметы'!$D$7)&gt;0),AND('График 1-4 кл'!S49='предметы'!$D$7,COUNTIFS('График 1-4 кл'!S49:S65,'предметы'!$D$16)&gt;0),AND('График 1-4 кл'!S49='предметы'!$D$8,COUNTIFS('График 1-4 кл'!S49:S65,'предметы'!$D$10)&gt;0),AND('График 1-4 кл'!S49='предметы'!$D$10,COUNTIFS('График 1-4 кл'!S49:S65,'предметы'!$D$8)&gt;0),AND('График 1-4 кл'!S49='предметы'!$D$9,COUNTIFS('График 1-4 кл'!S49:S65,'предметы'!$D$11)&gt;0),AND('График 1-4 кл'!S49='предметы'!$D$11,COUNTIFS('График 1-4 кл'!S49:S65,'предметы'!$D$9)&gt;0)),"&lt;17 (ВПР, КР)","*")</f>
        <v>#REF!</v>
      </c>
      <c r="Y49" s="22" t="str">
        <f>IF(OR(COUNTIFS('График 1-4 кл'!T49:T65,'График 1-4 кл'!T49)&gt;1,AND('График 1-4 кл'!T49='предметы'!$D$3,COUNTIFS('График 1-4 кл'!T49:T65,'предметы'!$D$12)&gt;0),AND('График 1-4 кл'!T49='предметы'!$D$12,COUNTIFS('График 1-4 кл'!T49:T65,'предметы'!$D$3)&gt;0),AND('График 1-4 кл'!T49='предметы'!$D$4,COUNTIFS('График 1-4 кл'!T49:T65,'предметы'!$D$13)&gt;0),AND('График 1-4 кл'!T49='предметы'!$D$13,COUNTIFS('График 1-4 кл'!T49:T65,'предметы'!$D$4)&gt;0),AND('График 1-4 кл'!T49='предметы'!$D$14,COUNTIFS('График 1-4 кл'!T49:T65,'предметы'!$D$5)&gt;0),AND('График 1-4 кл'!T49='предметы'!$D$5,COUNTIFS('График 1-4 кл'!T49:T65,'предметы'!$D$14)&gt;0),AND('График 1-4 кл'!T49='предметы'!$D$15,COUNTIFS('График 1-4 кл'!T49:T65,'предметы'!$D$6)&gt;0),AND('График 1-4 кл'!T49='предметы'!$D$6,COUNTIFS('График 1-4 кл'!T49:T65,'предметы'!$D$15)&gt;0),AND('График 1-4 кл'!T49='предметы'!$D$16,COUNTIFS('График 1-4 кл'!T49:T65,'предметы'!$D$7)&gt;0),AND('График 1-4 кл'!T49='предметы'!$D$7,COUNTIFS('График 1-4 кл'!T49:T65,'предметы'!$D$16)&gt;0),AND('График 1-4 кл'!T49='предметы'!$D$8,COUNTIFS('График 1-4 кл'!T49:T65,'предметы'!$D$10)&gt;0),AND('График 1-4 кл'!T49='предметы'!$D$10,COUNTIFS('График 1-4 кл'!T49:T65,'предметы'!$D$8)&gt;0),AND('График 1-4 кл'!T49='предметы'!$D$9,COUNTIFS('График 1-4 кл'!T49:T65,'предметы'!$D$11)&gt;0),AND('График 1-4 кл'!T49='предметы'!$D$11,COUNTIFS('График 1-4 кл'!T49:T65,'предметы'!$D$9)&gt;0)),"&lt;17 (ВПР, КР)","*")</f>
        <v>#REF!</v>
      </c>
      <c r="Z49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4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4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4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4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4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4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4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4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4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4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4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4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4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4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4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4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4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4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4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4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4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4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4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4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49" s="21" t="str">
        <f t="shared" ref="AY49:BD49" si="307">IF(COUNTIFS(#REF!,#REF!)&gt;1,"&lt;17 (ВПР, КР)","*")</f>
        <v>*</v>
      </c>
      <c r="AZ49" s="21" t="str">
        <f t="shared" si="307"/>
        <v>*</v>
      </c>
      <c r="BA49" s="21" t="str">
        <f t="shared" si="307"/>
        <v>*</v>
      </c>
      <c r="BB49" s="21" t="str">
        <f t="shared" si="307"/>
        <v>*</v>
      </c>
      <c r="BC49" s="21" t="str">
        <f t="shared" si="307"/>
        <v>*</v>
      </c>
      <c r="BD49" s="21" t="str">
        <f t="shared" si="307"/>
        <v>*</v>
      </c>
      <c r="BE4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4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4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4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4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4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49" s="21" t="str">
        <f t="shared" ref="BK49:BP49" si="308">IF(COUNTIFS(#REF!,#REF!)&gt;1,"&lt;17 (ВПР, КР)","*")</f>
        <v>*</v>
      </c>
      <c r="BL49" s="21" t="str">
        <f t="shared" si="308"/>
        <v>*</v>
      </c>
      <c r="BM49" s="21" t="str">
        <f t="shared" si="308"/>
        <v>*</v>
      </c>
      <c r="BN49" s="21" t="str">
        <f t="shared" si="308"/>
        <v>*</v>
      </c>
      <c r="BO49" s="21" t="str">
        <f t="shared" si="308"/>
        <v>*</v>
      </c>
      <c r="BP49" s="21" t="str">
        <f t="shared" si="308"/>
        <v>*</v>
      </c>
    </row>
    <row r="50" ht="12.75" customHeight="1">
      <c r="A50" s="29">
        <v>46310.0</v>
      </c>
      <c r="B50" s="18" t="s">
        <v>73</v>
      </c>
      <c r="C50" s="21" t="str">
        <f t="shared" ref="C50:E50" si="309">IF(COUNTIFS('График 1-4 кл'!C50:C66,'График 1-4 кл'!C50)&gt;1,"&lt;17 (ВПР, КР)","*")</f>
        <v>*</v>
      </c>
      <c r="D50" s="21" t="str">
        <f t="shared" si="309"/>
        <v>*</v>
      </c>
      <c r="E50" s="21" t="str">
        <f t="shared" si="309"/>
        <v>*</v>
      </c>
      <c r="F50" s="21" t="str">
        <f t="shared" ref="F50:H50" si="310">IF(COUNTIFS(#REF!,#REF!)&gt;1,"&lt;17 (ВПР, КР)","*")</f>
        <v>*</v>
      </c>
      <c r="G50" s="21" t="str">
        <f t="shared" si="310"/>
        <v>*</v>
      </c>
      <c r="H50" s="21" t="str">
        <f t="shared" si="310"/>
        <v>*</v>
      </c>
      <c r="I50" s="22" t="str">
        <f t="shared" ref="I50:L50" si="311">IF(COUNTIFS('График 1-4 кл'!F50:F66,'График 1-4 кл'!F50)&gt;1,"&lt;17 (ВПР, КР)","*")</f>
        <v>*</v>
      </c>
      <c r="J50" s="22" t="str">
        <f t="shared" si="311"/>
        <v>*</v>
      </c>
      <c r="K50" s="22" t="str">
        <f t="shared" si="311"/>
        <v>*</v>
      </c>
      <c r="L50" s="22" t="str">
        <f t="shared" si="311"/>
        <v>*</v>
      </c>
      <c r="M50" s="22" t="str">
        <f t="shared" ref="M50:N50" si="312">IF(COUNTIFS(#REF!,#REF!)&gt;1,"&lt;17 (ВПР, КР)","*")</f>
        <v>*</v>
      </c>
      <c r="N50" s="22" t="str">
        <f t="shared" si="312"/>
        <v>*</v>
      </c>
      <c r="O50" s="21" t="str">
        <f t="shared" ref="O50:T50" si="313">IF(COUNTIFS('График 1-4 кл'!J50:J66,'График 1-4 кл'!J50)&gt;1,"&lt;17 (ВПР, КР)","*")</f>
        <v>*</v>
      </c>
      <c r="P50" s="21" t="str">
        <f t="shared" si="313"/>
        <v>*</v>
      </c>
      <c r="Q50" s="21" t="str">
        <f t="shared" si="313"/>
        <v>*</v>
      </c>
      <c r="R50" s="21" t="str">
        <f t="shared" si="313"/>
        <v>*</v>
      </c>
      <c r="S50" s="21" t="str">
        <f t="shared" si="313"/>
        <v>*</v>
      </c>
      <c r="T50" s="21" t="str">
        <f t="shared" si="313"/>
        <v>*</v>
      </c>
      <c r="U50" s="22" t="str">
        <f>IF(OR(COUNTIFS('График 1-4 кл'!P50:P66,'График 1-4 кл'!P50)&gt;1,AND('График 1-4 кл'!P50='предметы'!$D$3,COUNTIFS('График 1-4 кл'!P50:P66,'предметы'!$D$12)&gt;0),AND('График 1-4 кл'!P50='предметы'!$D$12,COUNTIFS('График 1-4 кл'!P50:P66,'предметы'!$D$3)&gt;0),AND('График 1-4 кл'!P50='предметы'!$D$4,COUNTIFS('График 1-4 кл'!P50:P66,'предметы'!$D$13)&gt;0),AND('График 1-4 кл'!P50='предметы'!$D$13,COUNTIFS('График 1-4 кл'!P50:P66,'предметы'!$D$4)&gt;0),AND('График 1-4 кл'!P50='предметы'!$D$14,COUNTIFS('График 1-4 кл'!P50:P66,'предметы'!$D$5)&gt;0),AND('График 1-4 кл'!P50='предметы'!$D$5,COUNTIFS('График 1-4 кл'!P50:P66,'предметы'!$D$14)&gt;0),AND('График 1-4 кл'!P50='предметы'!$D$15,COUNTIFS('График 1-4 кл'!P50:P66,'предметы'!$D$6)&gt;0),AND('График 1-4 кл'!P50='предметы'!$D$6,COUNTIFS('График 1-4 кл'!P50:P66,'предметы'!$D$15)&gt;0),AND('График 1-4 кл'!P50='предметы'!$D$16,COUNTIFS('График 1-4 кл'!P50:P66,'предметы'!$D$7)&gt;0),AND('График 1-4 кл'!P50='предметы'!$D$7,COUNTIFS('График 1-4 кл'!P50:P66,'предметы'!$D$16)&gt;0),AND('График 1-4 кл'!P50='предметы'!$D$8,COUNTIFS('График 1-4 кл'!P50:P66,'предметы'!$D$10)&gt;0),AND('График 1-4 кл'!P50='предметы'!$D$10,COUNTIFS('График 1-4 кл'!P50:P66,'предметы'!$D$8)&gt;0),AND('График 1-4 кл'!P50='предметы'!$D$9,COUNTIFS('График 1-4 кл'!P50:P66,'предметы'!$D$11)&gt;0),AND('График 1-4 кл'!P50='предметы'!$D$11,COUNTIFS('График 1-4 кл'!P50:P66,'предметы'!$D$9)&gt;0)),"&lt;17 (ВПР, КР)","*")</f>
        <v>#REF!</v>
      </c>
      <c r="V50" s="22" t="str">
        <f>IF(OR(COUNTIFS('График 1-4 кл'!Q50:Q66,'График 1-4 кл'!Q50)&gt;1,AND('График 1-4 кл'!Q50='предметы'!$D$3,COUNTIFS('График 1-4 кл'!Q50:Q66,'предметы'!$D$12)&gt;0),AND('График 1-4 кл'!Q50='предметы'!$D$12,COUNTIFS('График 1-4 кл'!Q50:Q66,'предметы'!$D$3)&gt;0),AND('График 1-4 кл'!Q50='предметы'!$D$4,COUNTIFS('График 1-4 кл'!Q50:Q66,'предметы'!$D$13)&gt;0),AND('График 1-4 кл'!Q50='предметы'!$D$13,COUNTIFS('График 1-4 кл'!Q50:Q66,'предметы'!$D$4)&gt;0),AND('График 1-4 кл'!Q50='предметы'!$D$14,COUNTIFS('График 1-4 кл'!Q50:Q66,'предметы'!$D$5)&gt;0),AND('График 1-4 кл'!Q50='предметы'!$D$5,COUNTIFS('График 1-4 кл'!Q50:Q66,'предметы'!$D$14)&gt;0),AND('График 1-4 кл'!Q50='предметы'!$D$15,COUNTIFS('График 1-4 кл'!Q50:Q66,'предметы'!$D$6)&gt;0),AND('График 1-4 кл'!Q50='предметы'!$D$6,COUNTIFS('График 1-4 кл'!Q50:Q66,'предметы'!$D$15)&gt;0),AND('График 1-4 кл'!Q50='предметы'!$D$16,COUNTIFS('График 1-4 кл'!Q50:Q66,'предметы'!$D$7)&gt;0),AND('График 1-4 кл'!Q50='предметы'!$D$7,COUNTIFS('График 1-4 кл'!Q50:Q66,'предметы'!$D$16)&gt;0),AND('График 1-4 кл'!Q50='предметы'!$D$8,COUNTIFS('График 1-4 кл'!Q50:Q66,'предметы'!$D$10)&gt;0),AND('График 1-4 кл'!Q50='предметы'!$D$10,COUNTIFS('График 1-4 кл'!Q50:Q66,'предметы'!$D$8)&gt;0),AND('График 1-4 кл'!Q50='предметы'!$D$9,COUNTIFS('График 1-4 кл'!Q50:Q66,'предметы'!$D$11)&gt;0),AND('График 1-4 кл'!Q50='предметы'!$D$11,COUNTIFS('График 1-4 кл'!Q50:Q66,'предметы'!$D$9)&gt;0)),"&lt;17 (ВПР, КР)","*")</f>
        <v>#REF!</v>
      </c>
      <c r="W50" s="22" t="str">
        <f>IF(OR(COUNTIFS('График 1-4 кл'!R50:R66,'График 1-4 кл'!R50)&gt;1,AND('График 1-4 кл'!R50='предметы'!$D$3,COUNTIFS('График 1-4 кл'!R50:R66,'предметы'!$D$12)&gt;0),AND('График 1-4 кл'!R50='предметы'!$D$12,COUNTIFS('График 1-4 кл'!R50:R66,'предметы'!$D$3)&gt;0),AND('График 1-4 кл'!R50='предметы'!$D$4,COUNTIFS('График 1-4 кл'!R50:R66,'предметы'!$D$13)&gt;0),AND('График 1-4 кл'!R50='предметы'!$D$13,COUNTIFS('График 1-4 кл'!R50:R66,'предметы'!$D$4)&gt;0),AND('График 1-4 кл'!R50='предметы'!$D$14,COUNTIFS('График 1-4 кл'!R50:R66,'предметы'!$D$5)&gt;0),AND('График 1-4 кл'!R50='предметы'!$D$5,COUNTIFS('График 1-4 кл'!R50:R66,'предметы'!$D$14)&gt;0),AND('График 1-4 кл'!R50='предметы'!$D$15,COUNTIFS('График 1-4 кл'!R50:R66,'предметы'!$D$6)&gt;0),AND('График 1-4 кл'!R50='предметы'!$D$6,COUNTIFS('График 1-4 кл'!R50:R66,'предметы'!$D$15)&gt;0),AND('График 1-4 кл'!R50='предметы'!$D$16,COUNTIFS('График 1-4 кл'!R50:R66,'предметы'!$D$7)&gt;0),AND('График 1-4 кл'!R50='предметы'!$D$7,COUNTIFS('График 1-4 кл'!R50:R66,'предметы'!$D$16)&gt;0),AND('График 1-4 кл'!R50='предметы'!$D$8,COUNTIFS('График 1-4 кл'!R50:R66,'предметы'!$D$10)&gt;0),AND('График 1-4 кл'!R50='предметы'!$D$10,COUNTIFS('График 1-4 кл'!R50:R66,'предметы'!$D$8)&gt;0),AND('График 1-4 кл'!R50='предметы'!$D$9,COUNTIFS('График 1-4 кл'!R50:R66,'предметы'!$D$11)&gt;0),AND('График 1-4 кл'!R50='предметы'!$D$11,COUNTIFS('График 1-4 кл'!R50:R66,'предметы'!$D$9)&gt;0)),"&lt;17 (ВПР, КР)","*")</f>
        <v>#REF!</v>
      </c>
      <c r="X50" s="22" t="str">
        <f>IF(OR(COUNTIFS('График 1-4 кл'!S50:S66,'График 1-4 кл'!S50)&gt;1,AND('График 1-4 кл'!S50='предметы'!$D$3,COUNTIFS('График 1-4 кл'!S50:S66,'предметы'!$D$12)&gt;0),AND('График 1-4 кл'!S50='предметы'!$D$12,COUNTIFS('График 1-4 кл'!S50:S66,'предметы'!$D$3)&gt;0),AND('График 1-4 кл'!S50='предметы'!$D$4,COUNTIFS('График 1-4 кл'!S50:S66,'предметы'!$D$13)&gt;0),AND('График 1-4 кл'!S50='предметы'!$D$13,COUNTIFS('График 1-4 кл'!S50:S66,'предметы'!$D$4)&gt;0),AND('График 1-4 кл'!S50='предметы'!$D$14,COUNTIFS('График 1-4 кл'!S50:S66,'предметы'!$D$5)&gt;0),AND('График 1-4 кл'!S50='предметы'!$D$5,COUNTIFS('График 1-4 кл'!S50:S66,'предметы'!$D$14)&gt;0),AND('График 1-4 кл'!S50='предметы'!$D$15,COUNTIFS('График 1-4 кл'!S50:S66,'предметы'!$D$6)&gt;0),AND('График 1-4 кл'!S50='предметы'!$D$6,COUNTIFS('График 1-4 кл'!S50:S66,'предметы'!$D$15)&gt;0),AND('График 1-4 кл'!S50='предметы'!$D$16,COUNTIFS('График 1-4 кл'!S50:S66,'предметы'!$D$7)&gt;0),AND('График 1-4 кл'!S50='предметы'!$D$7,COUNTIFS('График 1-4 кл'!S50:S66,'предметы'!$D$16)&gt;0),AND('График 1-4 кл'!S50='предметы'!$D$8,COUNTIFS('График 1-4 кл'!S50:S66,'предметы'!$D$10)&gt;0),AND('График 1-4 кл'!S50='предметы'!$D$10,COUNTIFS('График 1-4 кл'!S50:S66,'предметы'!$D$8)&gt;0),AND('График 1-4 кл'!S50='предметы'!$D$9,COUNTIFS('График 1-4 кл'!S50:S66,'предметы'!$D$11)&gt;0),AND('График 1-4 кл'!S50='предметы'!$D$11,COUNTIFS('График 1-4 кл'!S50:S66,'предметы'!$D$9)&gt;0)),"&lt;17 (ВПР, КР)","*")</f>
        <v>#REF!</v>
      </c>
      <c r="Y50" s="22" t="str">
        <f>IF(OR(COUNTIFS('График 1-4 кл'!T50:T66,'График 1-4 кл'!T50)&gt;1,AND('График 1-4 кл'!T50='предметы'!$D$3,COUNTIFS('График 1-4 кл'!T50:T66,'предметы'!$D$12)&gt;0),AND('График 1-4 кл'!T50='предметы'!$D$12,COUNTIFS('График 1-4 кл'!T50:T66,'предметы'!$D$3)&gt;0),AND('График 1-4 кл'!T50='предметы'!$D$4,COUNTIFS('График 1-4 кл'!T50:T66,'предметы'!$D$13)&gt;0),AND('График 1-4 кл'!T50='предметы'!$D$13,COUNTIFS('График 1-4 кл'!T50:T66,'предметы'!$D$4)&gt;0),AND('График 1-4 кл'!T50='предметы'!$D$14,COUNTIFS('График 1-4 кл'!T50:T66,'предметы'!$D$5)&gt;0),AND('График 1-4 кл'!T50='предметы'!$D$5,COUNTIFS('График 1-4 кл'!T50:T66,'предметы'!$D$14)&gt;0),AND('График 1-4 кл'!T50='предметы'!$D$15,COUNTIFS('График 1-4 кл'!T50:T66,'предметы'!$D$6)&gt;0),AND('График 1-4 кл'!T50='предметы'!$D$6,COUNTIFS('График 1-4 кл'!T50:T66,'предметы'!$D$15)&gt;0),AND('График 1-4 кл'!T50='предметы'!$D$16,COUNTIFS('График 1-4 кл'!T50:T66,'предметы'!$D$7)&gt;0),AND('График 1-4 кл'!T50='предметы'!$D$7,COUNTIFS('График 1-4 кл'!T50:T66,'предметы'!$D$16)&gt;0),AND('График 1-4 кл'!T50='предметы'!$D$8,COUNTIFS('График 1-4 кл'!T50:T66,'предметы'!$D$10)&gt;0),AND('График 1-4 кл'!T50='предметы'!$D$10,COUNTIFS('График 1-4 кл'!T50:T66,'предметы'!$D$8)&gt;0),AND('График 1-4 кл'!T50='предметы'!$D$9,COUNTIFS('График 1-4 кл'!T50:T66,'предметы'!$D$11)&gt;0),AND('График 1-4 кл'!T50='предметы'!$D$11,COUNTIFS('График 1-4 кл'!T50:T66,'предметы'!$D$9)&gt;0)),"&lt;17 (ВПР, КР)","*")</f>
        <v>#REF!</v>
      </c>
      <c r="Z50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0" s="21" t="str">
        <f t="shared" ref="AY50:BD50" si="314">IF(COUNTIFS(#REF!,#REF!)&gt;1,"&lt;17 (ВПР, КР)","*")</f>
        <v>*</v>
      </c>
      <c r="AZ50" s="21" t="str">
        <f t="shared" si="314"/>
        <v>*</v>
      </c>
      <c r="BA50" s="21" t="str">
        <f t="shared" si="314"/>
        <v>*</v>
      </c>
      <c r="BB50" s="21" t="str">
        <f t="shared" si="314"/>
        <v>*</v>
      </c>
      <c r="BC50" s="21" t="str">
        <f t="shared" si="314"/>
        <v>*</v>
      </c>
      <c r="BD50" s="21" t="str">
        <f t="shared" si="314"/>
        <v>*</v>
      </c>
      <c r="BE5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0" s="21" t="str">
        <f t="shared" ref="BK50:BP50" si="315">IF(COUNTIFS(#REF!,#REF!)&gt;1,"&lt;17 (ВПР, КР)","*")</f>
        <v>*</v>
      </c>
      <c r="BL50" s="21" t="str">
        <f t="shared" si="315"/>
        <v>*</v>
      </c>
      <c r="BM50" s="21" t="str">
        <f t="shared" si="315"/>
        <v>*</v>
      </c>
      <c r="BN50" s="21" t="str">
        <f t="shared" si="315"/>
        <v>*</v>
      </c>
      <c r="BO50" s="21" t="str">
        <f t="shared" si="315"/>
        <v>*</v>
      </c>
      <c r="BP50" s="21" t="str">
        <f t="shared" si="315"/>
        <v>*</v>
      </c>
    </row>
    <row r="51" ht="12.75" customHeight="1">
      <c r="A51" s="29">
        <v>46311.0</v>
      </c>
      <c r="B51" s="18" t="s">
        <v>82</v>
      </c>
      <c r="C51" s="21" t="str">
        <f t="shared" ref="C51:E51" si="316">IF(COUNTIFS('График 1-4 кл'!C51:C67,'График 1-4 кл'!C51)&gt;1,"&lt;17 (ВПР, КР)","*")</f>
        <v>*</v>
      </c>
      <c r="D51" s="21" t="str">
        <f t="shared" si="316"/>
        <v>*</v>
      </c>
      <c r="E51" s="21" t="str">
        <f t="shared" si="316"/>
        <v>*</v>
      </c>
      <c r="F51" s="21" t="str">
        <f t="shared" ref="F51:H51" si="317">IF(COUNTIFS(#REF!,#REF!)&gt;1,"&lt;17 (ВПР, КР)","*")</f>
        <v>*</v>
      </c>
      <c r="G51" s="21" t="str">
        <f t="shared" si="317"/>
        <v>*</v>
      </c>
      <c r="H51" s="21" t="str">
        <f t="shared" si="317"/>
        <v>*</v>
      </c>
      <c r="I51" s="22" t="str">
        <f t="shared" ref="I51:L51" si="318">IF(COUNTIFS('График 1-4 кл'!F51:F67,'График 1-4 кл'!F51)&gt;1,"&lt;17 (ВПР, КР)","*")</f>
        <v>*</v>
      </c>
      <c r="J51" s="22" t="str">
        <f t="shared" si="318"/>
        <v>*</v>
      </c>
      <c r="K51" s="22" t="str">
        <f t="shared" si="318"/>
        <v>*</v>
      </c>
      <c r="L51" s="22" t="str">
        <f t="shared" si="318"/>
        <v>*</v>
      </c>
      <c r="M51" s="22" t="str">
        <f t="shared" ref="M51:N51" si="319">IF(COUNTIFS(#REF!,#REF!)&gt;1,"&lt;17 (ВПР, КР)","*")</f>
        <v>*</v>
      </c>
      <c r="N51" s="22" t="str">
        <f t="shared" si="319"/>
        <v>*</v>
      </c>
      <c r="O51" s="21" t="str">
        <f t="shared" ref="O51:T51" si="320">IF(COUNTIFS('График 1-4 кл'!J51:J67,'График 1-4 кл'!J51)&gt;1,"&lt;17 (ВПР, КР)","*")</f>
        <v>*</v>
      </c>
      <c r="P51" s="21" t="str">
        <f t="shared" si="320"/>
        <v>*</v>
      </c>
      <c r="Q51" s="21" t="str">
        <f t="shared" si="320"/>
        <v>*</v>
      </c>
      <c r="R51" s="21" t="str">
        <f t="shared" si="320"/>
        <v>*</v>
      </c>
      <c r="S51" s="21" t="str">
        <f t="shared" si="320"/>
        <v>*</v>
      </c>
      <c r="T51" s="21" t="str">
        <f t="shared" si="320"/>
        <v>*</v>
      </c>
      <c r="U51" s="22" t="str">
        <f>IF(OR(COUNTIFS('График 1-4 кл'!P51:P67,'График 1-4 кл'!P51)&gt;1,AND('График 1-4 кл'!P51='предметы'!$D$3,COUNTIFS('График 1-4 кл'!P51:P67,'предметы'!$D$12)&gt;0),AND('График 1-4 кл'!P51='предметы'!$D$12,COUNTIFS('График 1-4 кл'!P51:P67,'предметы'!$D$3)&gt;0),AND('График 1-4 кл'!P51='предметы'!$D$4,COUNTIFS('График 1-4 кл'!P51:P67,'предметы'!$D$13)&gt;0),AND('График 1-4 кл'!P51='предметы'!$D$13,COUNTIFS('График 1-4 кл'!P51:P67,'предметы'!$D$4)&gt;0),AND('График 1-4 кл'!P51='предметы'!$D$14,COUNTIFS('График 1-4 кл'!P51:P67,'предметы'!$D$5)&gt;0),AND('График 1-4 кл'!P51='предметы'!$D$5,COUNTIFS('График 1-4 кл'!P51:P67,'предметы'!$D$14)&gt;0),AND('График 1-4 кл'!P51='предметы'!$D$15,COUNTIFS('График 1-4 кл'!P51:P67,'предметы'!$D$6)&gt;0),AND('График 1-4 кл'!P51='предметы'!$D$6,COUNTIFS('График 1-4 кл'!P51:P67,'предметы'!$D$15)&gt;0),AND('График 1-4 кл'!P51='предметы'!$D$16,COUNTIFS('График 1-4 кл'!P51:P67,'предметы'!$D$7)&gt;0),AND('График 1-4 кл'!P51='предметы'!$D$7,COUNTIFS('График 1-4 кл'!P51:P67,'предметы'!$D$16)&gt;0),AND('График 1-4 кл'!P51='предметы'!$D$8,COUNTIFS('График 1-4 кл'!P51:P67,'предметы'!$D$10)&gt;0),AND('График 1-4 кл'!P51='предметы'!$D$10,COUNTIFS('График 1-4 кл'!P51:P67,'предметы'!$D$8)&gt;0),AND('График 1-4 кл'!P51='предметы'!$D$9,COUNTIFS('График 1-4 кл'!P51:P67,'предметы'!$D$11)&gt;0),AND('График 1-4 кл'!P51='предметы'!$D$11,COUNTIFS('График 1-4 кл'!P51:P67,'предметы'!$D$9)&gt;0)),"&lt;17 (ВПР, КР)","*")</f>
        <v>#REF!</v>
      </c>
      <c r="V51" s="22" t="str">
        <f>IF(OR(COUNTIFS('График 1-4 кл'!Q51:Q67,'График 1-4 кл'!Q51)&gt;1,AND('График 1-4 кл'!Q51='предметы'!$D$3,COUNTIFS('График 1-4 кл'!Q51:Q67,'предметы'!$D$12)&gt;0),AND('График 1-4 кл'!Q51='предметы'!$D$12,COUNTIFS('График 1-4 кл'!Q51:Q67,'предметы'!$D$3)&gt;0),AND('График 1-4 кл'!Q51='предметы'!$D$4,COUNTIFS('График 1-4 кл'!Q51:Q67,'предметы'!$D$13)&gt;0),AND('График 1-4 кл'!Q51='предметы'!$D$13,COUNTIFS('График 1-4 кл'!Q51:Q67,'предметы'!$D$4)&gt;0),AND('График 1-4 кл'!Q51='предметы'!$D$14,COUNTIFS('График 1-4 кл'!Q51:Q67,'предметы'!$D$5)&gt;0),AND('График 1-4 кл'!Q51='предметы'!$D$5,COUNTIFS('График 1-4 кл'!Q51:Q67,'предметы'!$D$14)&gt;0),AND('График 1-4 кл'!Q51='предметы'!$D$15,COUNTIFS('График 1-4 кл'!Q51:Q67,'предметы'!$D$6)&gt;0),AND('График 1-4 кл'!Q51='предметы'!$D$6,COUNTIFS('График 1-4 кл'!Q51:Q67,'предметы'!$D$15)&gt;0),AND('График 1-4 кл'!Q51='предметы'!$D$16,COUNTIFS('График 1-4 кл'!Q51:Q67,'предметы'!$D$7)&gt;0),AND('График 1-4 кл'!Q51='предметы'!$D$7,COUNTIFS('График 1-4 кл'!Q51:Q67,'предметы'!$D$16)&gt;0),AND('График 1-4 кл'!Q51='предметы'!$D$8,COUNTIFS('График 1-4 кл'!Q51:Q67,'предметы'!$D$10)&gt;0),AND('График 1-4 кл'!Q51='предметы'!$D$10,COUNTIFS('График 1-4 кл'!Q51:Q67,'предметы'!$D$8)&gt;0),AND('График 1-4 кл'!Q51='предметы'!$D$9,COUNTIFS('График 1-4 кл'!Q51:Q67,'предметы'!$D$11)&gt;0),AND('График 1-4 кл'!Q51='предметы'!$D$11,COUNTIFS('График 1-4 кл'!Q51:Q67,'предметы'!$D$9)&gt;0)),"&lt;17 (ВПР, КР)","*")</f>
        <v>#REF!</v>
      </c>
      <c r="W51" s="22" t="str">
        <f>IF(OR(COUNTIFS('График 1-4 кл'!R51:R67,'График 1-4 кл'!R51)&gt;1,AND('График 1-4 кл'!R51='предметы'!$D$3,COUNTIFS('График 1-4 кл'!R51:R67,'предметы'!$D$12)&gt;0),AND('График 1-4 кл'!R51='предметы'!$D$12,COUNTIFS('График 1-4 кл'!R51:R67,'предметы'!$D$3)&gt;0),AND('График 1-4 кл'!R51='предметы'!$D$4,COUNTIFS('График 1-4 кл'!R51:R67,'предметы'!$D$13)&gt;0),AND('График 1-4 кл'!R51='предметы'!$D$13,COUNTIFS('График 1-4 кл'!R51:R67,'предметы'!$D$4)&gt;0),AND('График 1-4 кл'!R51='предметы'!$D$14,COUNTIFS('График 1-4 кл'!R51:R67,'предметы'!$D$5)&gt;0),AND('График 1-4 кл'!R51='предметы'!$D$5,COUNTIFS('График 1-4 кл'!R51:R67,'предметы'!$D$14)&gt;0),AND('График 1-4 кл'!R51='предметы'!$D$15,COUNTIFS('График 1-4 кл'!R51:R67,'предметы'!$D$6)&gt;0),AND('График 1-4 кл'!R51='предметы'!$D$6,COUNTIFS('График 1-4 кл'!R51:R67,'предметы'!$D$15)&gt;0),AND('График 1-4 кл'!R51='предметы'!$D$16,COUNTIFS('График 1-4 кл'!R51:R67,'предметы'!$D$7)&gt;0),AND('График 1-4 кл'!R51='предметы'!$D$7,COUNTIFS('График 1-4 кл'!R51:R67,'предметы'!$D$16)&gt;0),AND('График 1-4 кл'!R51='предметы'!$D$8,COUNTIFS('График 1-4 кл'!R51:R67,'предметы'!$D$10)&gt;0),AND('График 1-4 кл'!R51='предметы'!$D$10,COUNTIFS('График 1-4 кл'!R51:R67,'предметы'!$D$8)&gt;0),AND('График 1-4 кл'!R51='предметы'!$D$9,COUNTIFS('График 1-4 кл'!R51:R67,'предметы'!$D$11)&gt;0),AND('График 1-4 кл'!R51='предметы'!$D$11,COUNTIFS('График 1-4 кл'!R51:R67,'предметы'!$D$9)&gt;0)),"&lt;17 (ВПР, КР)","*")</f>
        <v>#REF!</v>
      </c>
      <c r="X51" s="22" t="str">
        <f>IF(OR(COUNTIFS('График 1-4 кл'!S51:S67,'График 1-4 кл'!S51)&gt;1,AND('График 1-4 кл'!S51='предметы'!$D$3,COUNTIFS('График 1-4 кл'!S51:S67,'предметы'!$D$12)&gt;0),AND('График 1-4 кл'!S51='предметы'!$D$12,COUNTIFS('График 1-4 кл'!S51:S67,'предметы'!$D$3)&gt;0),AND('График 1-4 кл'!S51='предметы'!$D$4,COUNTIFS('График 1-4 кл'!S51:S67,'предметы'!$D$13)&gt;0),AND('График 1-4 кл'!S51='предметы'!$D$13,COUNTIFS('График 1-4 кл'!S51:S67,'предметы'!$D$4)&gt;0),AND('График 1-4 кл'!S51='предметы'!$D$14,COUNTIFS('График 1-4 кл'!S51:S67,'предметы'!$D$5)&gt;0),AND('График 1-4 кл'!S51='предметы'!$D$5,COUNTIFS('График 1-4 кл'!S51:S67,'предметы'!$D$14)&gt;0),AND('График 1-4 кл'!S51='предметы'!$D$15,COUNTIFS('График 1-4 кл'!S51:S67,'предметы'!$D$6)&gt;0),AND('График 1-4 кл'!S51='предметы'!$D$6,COUNTIFS('График 1-4 кл'!S51:S67,'предметы'!$D$15)&gt;0),AND('График 1-4 кл'!S51='предметы'!$D$16,COUNTIFS('График 1-4 кл'!S51:S67,'предметы'!$D$7)&gt;0),AND('График 1-4 кл'!S51='предметы'!$D$7,COUNTIFS('График 1-4 кл'!S51:S67,'предметы'!$D$16)&gt;0),AND('График 1-4 кл'!S51='предметы'!$D$8,COUNTIFS('График 1-4 кл'!S51:S67,'предметы'!$D$10)&gt;0),AND('График 1-4 кл'!S51='предметы'!$D$10,COUNTIFS('График 1-4 кл'!S51:S67,'предметы'!$D$8)&gt;0),AND('График 1-4 кл'!S51='предметы'!$D$9,COUNTIFS('График 1-4 кл'!S51:S67,'предметы'!$D$11)&gt;0),AND('График 1-4 кл'!S51='предметы'!$D$11,COUNTIFS('График 1-4 кл'!S51:S67,'предметы'!$D$9)&gt;0)),"&lt;17 (ВПР, КР)","*")</f>
        <v>#REF!</v>
      </c>
      <c r="Y51" s="22" t="str">
        <f>IF(OR(COUNTIFS('График 1-4 кл'!T51:T67,'График 1-4 кл'!T51)&gt;1,AND('График 1-4 кл'!T51='предметы'!$D$3,COUNTIFS('График 1-4 кл'!T51:T67,'предметы'!$D$12)&gt;0),AND('График 1-4 кл'!T51='предметы'!$D$12,COUNTIFS('График 1-4 кл'!T51:T67,'предметы'!$D$3)&gt;0),AND('График 1-4 кл'!T51='предметы'!$D$4,COUNTIFS('График 1-4 кл'!T51:T67,'предметы'!$D$13)&gt;0),AND('График 1-4 кл'!T51='предметы'!$D$13,COUNTIFS('График 1-4 кл'!T51:T67,'предметы'!$D$4)&gt;0),AND('График 1-4 кл'!T51='предметы'!$D$14,COUNTIFS('График 1-4 кл'!T51:T67,'предметы'!$D$5)&gt;0),AND('График 1-4 кл'!T51='предметы'!$D$5,COUNTIFS('График 1-4 кл'!T51:T67,'предметы'!$D$14)&gt;0),AND('График 1-4 кл'!T51='предметы'!$D$15,COUNTIFS('График 1-4 кл'!T51:T67,'предметы'!$D$6)&gt;0),AND('График 1-4 кл'!T51='предметы'!$D$6,COUNTIFS('График 1-4 кл'!T51:T67,'предметы'!$D$15)&gt;0),AND('График 1-4 кл'!T51='предметы'!$D$16,COUNTIFS('График 1-4 кл'!T51:T67,'предметы'!$D$7)&gt;0),AND('График 1-4 кл'!T51='предметы'!$D$7,COUNTIFS('График 1-4 кл'!T51:T67,'предметы'!$D$16)&gt;0),AND('График 1-4 кл'!T51='предметы'!$D$8,COUNTIFS('График 1-4 кл'!T51:T67,'предметы'!$D$10)&gt;0),AND('График 1-4 кл'!T51='предметы'!$D$10,COUNTIFS('График 1-4 кл'!T51:T67,'предметы'!$D$8)&gt;0),AND('График 1-4 кл'!T51='предметы'!$D$9,COUNTIFS('График 1-4 кл'!T51:T67,'предметы'!$D$11)&gt;0),AND('График 1-4 кл'!T51='предметы'!$D$11,COUNTIFS('График 1-4 кл'!T51:T67,'предметы'!$D$9)&gt;0)),"&lt;17 (ВПР, КР)","*")</f>
        <v>#REF!</v>
      </c>
      <c r="Z51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1" s="21" t="str">
        <f t="shared" ref="AY51:BD51" si="321">IF(COUNTIFS(#REF!,#REF!)&gt;1,"&lt;17 (ВПР, КР)","*")</f>
        <v>*</v>
      </c>
      <c r="AZ51" s="21" t="str">
        <f t="shared" si="321"/>
        <v>*</v>
      </c>
      <c r="BA51" s="21" t="str">
        <f t="shared" si="321"/>
        <v>*</v>
      </c>
      <c r="BB51" s="21" t="str">
        <f t="shared" si="321"/>
        <v>*</v>
      </c>
      <c r="BC51" s="21" t="str">
        <f t="shared" si="321"/>
        <v>*</v>
      </c>
      <c r="BD51" s="21" t="str">
        <f t="shared" si="321"/>
        <v>*</v>
      </c>
      <c r="BE5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1" s="21" t="str">
        <f t="shared" ref="BK51:BP51" si="322">IF(COUNTIFS(#REF!,#REF!)&gt;1,"&lt;17 (ВПР, КР)","*")</f>
        <v>*</v>
      </c>
      <c r="BL51" s="21" t="str">
        <f t="shared" si="322"/>
        <v>*</v>
      </c>
      <c r="BM51" s="21" t="str">
        <f t="shared" si="322"/>
        <v>*</v>
      </c>
      <c r="BN51" s="21" t="str">
        <f t="shared" si="322"/>
        <v>*</v>
      </c>
      <c r="BO51" s="21" t="str">
        <f t="shared" si="322"/>
        <v>*</v>
      </c>
      <c r="BP51" s="21" t="str">
        <f t="shared" si="322"/>
        <v>*</v>
      </c>
    </row>
    <row r="52" ht="12.75" customHeight="1">
      <c r="A52" s="35">
        <v>46312.0</v>
      </c>
      <c r="B52" s="24" t="s">
        <v>89</v>
      </c>
      <c r="C52" s="24" t="str">
        <f t="shared" ref="C52:E52" si="323">IF(COUNTIFS('График 1-4 кл'!C52:C68,'График 1-4 кл'!C52)&gt;1,"&lt;17 (ВПР, КР)","*")</f>
        <v>*</v>
      </c>
      <c r="D52" s="24" t="str">
        <f t="shared" si="323"/>
        <v>*</v>
      </c>
      <c r="E52" s="24" t="str">
        <f t="shared" si="323"/>
        <v>*</v>
      </c>
      <c r="F52" s="24" t="str">
        <f t="shared" ref="F52:H52" si="324">IF(COUNTIFS(#REF!,#REF!)&gt;1,"&lt;17 (ВПР, КР)","*")</f>
        <v>*</v>
      </c>
      <c r="G52" s="24" t="str">
        <f t="shared" si="324"/>
        <v>*</v>
      </c>
      <c r="H52" s="24" t="str">
        <f t="shared" si="324"/>
        <v>*</v>
      </c>
      <c r="I52" s="25" t="str">
        <f t="shared" ref="I52:L52" si="325">IF(COUNTIFS('График 1-4 кл'!F52:F68,'График 1-4 кл'!F52)&gt;1,"&lt;17 (ВПР, КР)","*")</f>
        <v>*</v>
      </c>
      <c r="J52" s="25" t="str">
        <f t="shared" si="325"/>
        <v>*</v>
      </c>
      <c r="K52" s="25" t="str">
        <f t="shared" si="325"/>
        <v>*</v>
      </c>
      <c r="L52" s="25" t="str">
        <f t="shared" si="325"/>
        <v>*</v>
      </c>
      <c r="M52" s="25" t="str">
        <f t="shared" ref="M52:N52" si="326">IF(COUNTIFS(#REF!,#REF!)&gt;1,"&lt;17 (ВПР, КР)","*")</f>
        <v>*</v>
      </c>
      <c r="N52" s="25" t="str">
        <f t="shared" si="326"/>
        <v>*</v>
      </c>
      <c r="O52" s="25" t="str">
        <f t="shared" ref="O52:T52" si="327">IF(COUNTIFS('График 1-4 кл'!J52:J68,'График 1-4 кл'!J52)&gt;1,"&lt;17 (ВПР, КР)","*")</f>
        <v>*</v>
      </c>
      <c r="P52" s="25" t="str">
        <f t="shared" si="327"/>
        <v>*</v>
      </c>
      <c r="Q52" s="25" t="str">
        <f t="shared" si="327"/>
        <v>*</v>
      </c>
      <c r="R52" s="25" t="str">
        <f t="shared" si="327"/>
        <v>*</v>
      </c>
      <c r="S52" s="25" t="str">
        <f t="shared" si="327"/>
        <v>*</v>
      </c>
      <c r="T52" s="25" t="str">
        <f t="shared" si="327"/>
        <v>*</v>
      </c>
      <c r="U52" s="25" t="str">
        <f>IF(OR(COUNTIFS('График 1-4 кл'!P52:P68,'График 1-4 кл'!P52)&gt;1,AND('График 1-4 кл'!P52='предметы'!$D$3,COUNTIFS('График 1-4 кл'!P52:P68,'предметы'!$D$12)&gt;0),AND('График 1-4 кл'!P52='предметы'!$D$12,COUNTIFS('График 1-4 кл'!P52:P68,'предметы'!$D$3)&gt;0),AND('График 1-4 кл'!P52='предметы'!$D$4,COUNTIFS('График 1-4 кл'!P52:P68,'предметы'!$D$13)&gt;0),AND('График 1-4 кл'!P52='предметы'!$D$13,COUNTIFS('График 1-4 кл'!P52:P68,'предметы'!$D$4)&gt;0),AND('График 1-4 кл'!P52='предметы'!$D$14,COUNTIFS('График 1-4 кл'!P52:P68,'предметы'!$D$5)&gt;0),AND('График 1-4 кл'!P52='предметы'!$D$5,COUNTIFS('График 1-4 кл'!P52:P68,'предметы'!$D$14)&gt;0),AND('График 1-4 кл'!P52='предметы'!$D$15,COUNTIFS('График 1-4 кл'!P52:P68,'предметы'!$D$6)&gt;0),AND('График 1-4 кл'!P52='предметы'!$D$6,COUNTIFS('График 1-4 кл'!P52:P68,'предметы'!$D$15)&gt;0),AND('График 1-4 кл'!P52='предметы'!$D$16,COUNTIFS('График 1-4 кл'!P52:P68,'предметы'!$D$7)&gt;0),AND('График 1-4 кл'!P52='предметы'!$D$7,COUNTIFS('График 1-4 кл'!P52:P68,'предметы'!$D$16)&gt;0),AND('График 1-4 кл'!P52='предметы'!$D$8,COUNTIFS('График 1-4 кл'!P52:P68,'предметы'!$D$10)&gt;0),AND('График 1-4 кл'!P52='предметы'!$D$10,COUNTIFS('График 1-4 кл'!P52:P68,'предметы'!$D$8)&gt;0),AND('График 1-4 кл'!P52='предметы'!$D$9,COUNTIFS('График 1-4 кл'!P52:P68,'предметы'!$D$11)&gt;0),AND('График 1-4 кл'!P52='предметы'!$D$11,COUNTIFS('График 1-4 кл'!P52:P68,'предметы'!$D$9)&gt;0)),"&lt;17 (ВПР, КР)","*")</f>
        <v>#REF!</v>
      </c>
      <c r="V52" s="25" t="str">
        <f>IF(OR(COUNTIFS('График 1-4 кл'!Q52:Q68,'График 1-4 кл'!Q52)&gt;1,AND('График 1-4 кл'!Q52='предметы'!$D$3,COUNTIFS('График 1-4 кл'!Q52:Q68,'предметы'!$D$12)&gt;0),AND('График 1-4 кл'!Q52='предметы'!$D$12,COUNTIFS('График 1-4 кл'!Q52:Q68,'предметы'!$D$3)&gt;0),AND('График 1-4 кл'!Q52='предметы'!$D$4,COUNTIFS('График 1-4 кл'!Q52:Q68,'предметы'!$D$13)&gt;0),AND('График 1-4 кл'!Q52='предметы'!$D$13,COUNTIFS('График 1-4 кл'!Q52:Q68,'предметы'!$D$4)&gt;0),AND('График 1-4 кл'!Q52='предметы'!$D$14,COUNTIFS('График 1-4 кл'!Q52:Q68,'предметы'!$D$5)&gt;0),AND('График 1-4 кл'!Q52='предметы'!$D$5,COUNTIFS('График 1-4 кл'!Q52:Q68,'предметы'!$D$14)&gt;0),AND('График 1-4 кл'!Q52='предметы'!$D$15,COUNTIFS('График 1-4 кл'!Q52:Q68,'предметы'!$D$6)&gt;0),AND('График 1-4 кл'!Q52='предметы'!$D$6,COUNTIFS('График 1-4 кл'!Q52:Q68,'предметы'!$D$15)&gt;0),AND('График 1-4 кл'!Q52='предметы'!$D$16,COUNTIFS('График 1-4 кл'!Q52:Q68,'предметы'!$D$7)&gt;0),AND('График 1-4 кл'!Q52='предметы'!$D$7,COUNTIFS('График 1-4 кл'!Q52:Q68,'предметы'!$D$16)&gt;0),AND('График 1-4 кл'!Q52='предметы'!$D$8,COUNTIFS('График 1-4 кл'!Q52:Q68,'предметы'!$D$10)&gt;0),AND('График 1-4 кл'!Q52='предметы'!$D$10,COUNTIFS('График 1-4 кл'!Q52:Q68,'предметы'!$D$8)&gt;0),AND('График 1-4 кл'!Q52='предметы'!$D$9,COUNTIFS('График 1-4 кл'!Q52:Q68,'предметы'!$D$11)&gt;0),AND('График 1-4 кл'!Q52='предметы'!$D$11,COUNTIFS('График 1-4 кл'!Q52:Q68,'предметы'!$D$9)&gt;0)),"&lt;17 (ВПР, КР)","*")</f>
        <v>#REF!</v>
      </c>
      <c r="W52" s="25" t="str">
        <f>IF(OR(COUNTIFS('График 1-4 кл'!R52:R68,'График 1-4 кл'!R52)&gt;1,AND('График 1-4 кл'!R52='предметы'!$D$3,COUNTIFS('График 1-4 кл'!R52:R68,'предметы'!$D$12)&gt;0),AND('График 1-4 кл'!R52='предметы'!$D$12,COUNTIFS('График 1-4 кл'!R52:R68,'предметы'!$D$3)&gt;0),AND('График 1-4 кл'!R52='предметы'!$D$4,COUNTIFS('График 1-4 кл'!R52:R68,'предметы'!$D$13)&gt;0),AND('График 1-4 кл'!R52='предметы'!$D$13,COUNTIFS('График 1-4 кл'!R52:R68,'предметы'!$D$4)&gt;0),AND('График 1-4 кл'!R52='предметы'!$D$14,COUNTIFS('График 1-4 кл'!R52:R68,'предметы'!$D$5)&gt;0),AND('График 1-4 кл'!R52='предметы'!$D$5,COUNTIFS('График 1-4 кл'!R52:R68,'предметы'!$D$14)&gt;0),AND('График 1-4 кл'!R52='предметы'!$D$15,COUNTIFS('График 1-4 кл'!R52:R68,'предметы'!$D$6)&gt;0),AND('График 1-4 кл'!R52='предметы'!$D$6,COUNTIFS('График 1-4 кл'!R52:R68,'предметы'!$D$15)&gt;0),AND('График 1-4 кл'!R52='предметы'!$D$16,COUNTIFS('График 1-4 кл'!R52:R68,'предметы'!$D$7)&gt;0),AND('График 1-4 кл'!R52='предметы'!$D$7,COUNTIFS('График 1-4 кл'!R52:R68,'предметы'!$D$16)&gt;0),AND('График 1-4 кл'!R52='предметы'!$D$8,COUNTIFS('График 1-4 кл'!R52:R68,'предметы'!$D$10)&gt;0),AND('График 1-4 кл'!R52='предметы'!$D$10,COUNTIFS('График 1-4 кл'!R52:R68,'предметы'!$D$8)&gt;0),AND('График 1-4 кл'!R52='предметы'!$D$9,COUNTIFS('График 1-4 кл'!R52:R68,'предметы'!$D$11)&gt;0),AND('График 1-4 кл'!R52='предметы'!$D$11,COUNTIFS('График 1-4 кл'!R52:R68,'предметы'!$D$9)&gt;0)),"&lt;17 (ВПР, КР)","*")</f>
        <v>#REF!</v>
      </c>
      <c r="X52" s="25" t="str">
        <f>IF(OR(COUNTIFS('График 1-4 кл'!S52:S68,'График 1-4 кл'!S52)&gt;1,AND('График 1-4 кл'!S52='предметы'!$D$3,COUNTIFS('График 1-4 кл'!S52:S68,'предметы'!$D$12)&gt;0),AND('График 1-4 кл'!S52='предметы'!$D$12,COUNTIFS('График 1-4 кл'!S52:S68,'предметы'!$D$3)&gt;0),AND('График 1-4 кл'!S52='предметы'!$D$4,COUNTIFS('График 1-4 кл'!S52:S68,'предметы'!$D$13)&gt;0),AND('График 1-4 кл'!S52='предметы'!$D$13,COUNTIFS('График 1-4 кл'!S52:S68,'предметы'!$D$4)&gt;0),AND('График 1-4 кл'!S52='предметы'!$D$14,COUNTIFS('График 1-4 кл'!S52:S68,'предметы'!$D$5)&gt;0),AND('График 1-4 кл'!S52='предметы'!$D$5,COUNTIFS('График 1-4 кл'!S52:S68,'предметы'!$D$14)&gt;0),AND('График 1-4 кл'!S52='предметы'!$D$15,COUNTIFS('График 1-4 кл'!S52:S68,'предметы'!$D$6)&gt;0),AND('График 1-4 кл'!S52='предметы'!$D$6,COUNTIFS('График 1-4 кл'!S52:S68,'предметы'!$D$15)&gt;0),AND('График 1-4 кл'!S52='предметы'!$D$16,COUNTIFS('График 1-4 кл'!S52:S68,'предметы'!$D$7)&gt;0),AND('График 1-4 кл'!S52='предметы'!$D$7,COUNTIFS('График 1-4 кл'!S52:S68,'предметы'!$D$16)&gt;0),AND('График 1-4 кл'!S52='предметы'!$D$8,COUNTIFS('График 1-4 кл'!S52:S68,'предметы'!$D$10)&gt;0),AND('График 1-4 кл'!S52='предметы'!$D$10,COUNTIFS('График 1-4 кл'!S52:S68,'предметы'!$D$8)&gt;0),AND('График 1-4 кл'!S52='предметы'!$D$9,COUNTIFS('График 1-4 кл'!S52:S68,'предметы'!$D$11)&gt;0),AND('График 1-4 кл'!S52='предметы'!$D$11,COUNTIFS('График 1-4 кл'!S52:S68,'предметы'!$D$9)&gt;0)),"&lt;17 (ВПР, КР)","*")</f>
        <v>#REF!</v>
      </c>
      <c r="Y52" s="25" t="str">
        <f>IF(OR(COUNTIFS('График 1-4 кл'!T52:T68,'График 1-4 кл'!T52)&gt;1,AND('График 1-4 кл'!T52='предметы'!$D$3,COUNTIFS('График 1-4 кл'!T52:T68,'предметы'!$D$12)&gt;0),AND('График 1-4 кл'!T52='предметы'!$D$12,COUNTIFS('График 1-4 кл'!T52:T68,'предметы'!$D$3)&gt;0),AND('График 1-4 кл'!T52='предметы'!$D$4,COUNTIFS('График 1-4 кл'!T52:T68,'предметы'!$D$13)&gt;0),AND('График 1-4 кл'!T52='предметы'!$D$13,COUNTIFS('График 1-4 кл'!T52:T68,'предметы'!$D$4)&gt;0),AND('График 1-4 кл'!T52='предметы'!$D$14,COUNTIFS('График 1-4 кл'!T52:T68,'предметы'!$D$5)&gt;0),AND('График 1-4 кл'!T52='предметы'!$D$5,COUNTIFS('График 1-4 кл'!T52:T68,'предметы'!$D$14)&gt;0),AND('График 1-4 кл'!T52='предметы'!$D$15,COUNTIFS('График 1-4 кл'!T52:T68,'предметы'!$D$6)&gt;0),AND('График 1-4 кл'!T52='предметы'!$D$6,COUNTIFS('График 1-4 кл'!T52:T68,'предметы'!$D$15)&gt;0),AND('График 1-4 кл'!T52='предметы'!$D$16,COUNTIFS('График 1-4 кл'!T52:T68,'предметы'!$D$7)&gt;0),AND('График 1-4 кл'!T52='предметы'!$D$7,COUNTIFS('График 1-4 кл'!T52:T68,'предметы'!$D$16)&gt;0),AND('График 1-4 кл'!T52='предметы'!$D$8,COUNTIFS('График 1-4 кл'!T52:T68,'предметы'!$D$10)&gt;0),AND('График 1-4 кл'!T52='предметы'!$D$10,COUNTIFS('График 1-4 кл'!T52:T68,'предметы'!$D$8)&gt;0),AND('График 1-4 кл'!T52='предметы'!$D$9,COUNTIFS('График 1-4 кл'!T52:T68,'предметы'!$D$11)&gt;0),AND('График 1-4 кл'!T52='предметы'!$D$11,COUNTIFS('График 1-4 кл'!T52:T68,'предметы'!$D$9)&gt;0)),"&lt;17 (ВПР, КР)","*")</f>
        <v>#REF!</v>
      </c>
      <c r="Z52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2" s="25" t="str">
        <f t="shared" ref="AY52:BD52" si="328">IF(COUNTIFS(#REF!,#REF!)&gt;1,"&lt;17 (ВПР, КР)","*")</f>
        <v>*</v>
      </c>
      <c r="AZ52" s="25" t="str">
        <f t="shared" si="328"/>
        <v>*</v>
      </c>
      <c r="BA52" s="25" t="str">
        <f t="shared" si="328"/>
        <v>*</v>
      </c>
      <c r="BB52" s="25" t="str">
        <f t="shared" si="328"/>
        <v>*</v>
      </c>
      <c r="BC52" s="25" t="str">
        <f t="shared" si="328"/>
        <v>*</v>
      </c>
      <c r="BD52" s="25" t="str">
        <f t="shared" si="328"/>
        <v>*</v>
      </c>
      <c r="BE5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2" s="25" t="str">
        <f t="shared" ref="BK52:BP52" si="329">IF(COUNTIFS(#REF!,#REF!)&gt;1,"&lt;17 (ВПР, КР)","*")</f>
        <v>*</v>
      </c>
      <c r="BL52" s="25" t="str">
        <f t="shared" si="329"/>
        <v>*</v>
      </c>
      <c r="BM52" s="25" t="str">
        <f t="shared" si="329"/>
        <v>*</v>
      </c>
      <c r="BN52" s="25" t="str">
        <f t="shared" si="329"/>
        <v>*</v>
      </c>
      <c r="BO52" s="25" t="str">
        <f t="shared" si="329"/>
        <v>*</v>
      </c>
      <c r="BP52" s="25" t="str">
        <f t="shared" si="329"/>
        <v>*</v>
      </c>
    </row>
    <row r="53" ht="12.75" customHeight="1">
      <c r="A53" s="35">
        <v>46313.0</v>
      </c>
      <c r="B53" s="24" t="s">
        <v>90</v>
      </c>
      <c r="C53" s="24" t="str">
        <f t="shared" ref="C53:E53" si="330">IF(COUNTIFS('График 1-4 кл'!C53:C69,'График 1-4 кл'!C53)&gt;1,"&lt;17 (ВПР, КР)","*")</f>
        <v>*</v>
      </c>
      <c r="D53" s="24" t="str">
        <f t="shared" si="330"/>
        <v>*</v>
      </c>
      <c r="E53" s="24" t="str">
        <f t="shared" si="330"/>
        <v>*</v>
      </c>
      <c r="F53" s="24" t="str">
        <f t="shared" ref="F53:H53" si="331">IF(COUNTIFS(#REF!,#REF!)&gt;1,"&lt;17 (ВПР, КР)","*")</f>
        <v>*</v>
      </c>
      <c r="G53" s="24" t="str">
        <f t="shared" si="331"/>
        <v>*</v>
      </c>
      <c r="H53" s="24" t="str">
        <f t="shared" si="331"/>
        <v>*</v>
      </c>
      <c r="I53" s="25" t="str">
        <f t="shared" ref="I53:L53" si="332">IF(COUNTIFS('График 1-4 кл'!F53:F69,'График 1-4 кл'!F53)&gt;1,"&lt;17 (ВПР, КР)","*")</f>
        <v>*</v>
      </c>
      <c r="J53" s="25" t="str">
        <f t="shared" si="332"/>
        <v>*</v>
      </c>
      <c r="K53" s="25" t="str">
        <f t="shared" si="332"/>
        <v>*</v>
      </c>
      <c r="L53" s="25" t="str">
        <f t="shared" si="332"/>
        <v>*</v>
      </c>
      <c r="M53" s="25" t="str">
        <f t="shared" ref="M53:N53" si="333">IF(COUNTIFS(#REF!,#REF!)&gt;1,"&lt;17 (ВПР, КР)","*")</f>
        <v>*</v>
      </c>
      <c r="N53" s="25" t="str">
        <f t="shared" si="333"/>
        <v>*</v>
      </c>
      <c r="O53" s="25" t="str">
        <f t="shared" ref="O53:T53" si="334">IF(COUNTIFS('График 1-4 кл'!J53:J69,'График 1-4 кл'!J53)&gt;1,"&lt;17 (ВПР, КР)","*")</f>
        <v>*</v>
      </c>
      <c r="P53" s="25" t="str">
        <f t="shared" si="334"/>
        <v>*</v>
      </c>
      <c r="Q53" s="25" t="str">
        <f t="shared" si="334"/>
        <v>*</v>
      </c>
      <c r="R53" s="25" t="str">
        <f t="shared" si="334"/>
        <v>*</v>
      </c>
      <c r="S53" s="25" t="str">
        <f t="shared" si="334"/>
        <v>*</v>
      </c>
      <c r="T53" s="25" t="str">
        <f t="shared" si="334"/>
        <v>*</v>
      </c>
      <c r="U53" s="25" t="str">
        <f>IF(OR(COUNTIFS('График 1-4 кл'!P53:P69,'График 1-4 кл'!P53)&gt;1,AND('График 1-4 кл'!P53='предметы'!$D$3,COUNTIFS('График 1-4 кл'!P53:P69,'предметы'!$D$12)&gt;0),AND('График 1-4 кл'!P53='предметы'!$D$12,COUNTIFS('График 1-4 кл'!P53:P69,'предметы'!$D$3)&gt;0),AND('График 1-4 кл'!P53='предметы'!$D$4,COUNTIFS('График 1-4 кл'!P53:P69,'предметы'!$D$13)&gt;0),AND('График 1-4 кл'!P53='предметы'!$D$13,COUNTIFS('График 1-4 кл'!P53:P69,'предметы'!$D$4)&gt;0),AND('График 1-4 кл'!P53='предметы'!$D$14,COUNTIFS('График 1-4 кл'!P53:P69,'предметы'!$D$5)&gt;0),AND('График 1-4 кл'!P53='предметы'!$D$5,COUNTIFS('График 1-4 кл'!P53:P69,'предметы'!$D$14)&gt;0),AND('График 1-4 кл'!P53='предметы'!$D$15,COUNTIFS('График 1-4 кл'!P53:P69,'предметы'!$D$6)&gt;0),AND('График 1-4 кл'!P53='предметы'!$D$6,COUNTIFS('График 1-4 кл'!P53:P69,'предметы'!$D$15)&gt;0),AND('График 1-4 кл'!P53='предметы'!$D$16,COUNTIFS('График 1-4 кл'!P53:P69,'предметы'!$D$7)&gt;0),AND('График 1-4 кл'!P53='предметы'!$D$7,COUNTIFS('График 1-4 кл'!P53:P69,'предметы'!$D$16)&gt;0),AND('График 1-4 кл'!P53='предметы'!$D$8,COUNTIFS('График 1-4 кл'!P53:P69,'предметы'!$D$10)&gt;0),AND('График 1-4 кл'!P53='предметы'!$D$10,COUNTIFS('График 1-4 кл'!P53:P69,'предметы'!$D$8)&gt;0),AND('График 1-4 кл'!P53='предметы'!$D$9,COUNTIFS('График 1-4 кл'!P53:P69,'предметы'!$D$11)&gt;0),AND('График 1-4 кл'!P53='предметы'!$D$11,COUNTIFS('График 1-4 кл'!P53:P69,'предметы'!$D$9)&gt;0)),"&lt;17 (ВПР, КР)","*")</f>
        <v>#REF!</v>
      </c>
      <c r="V53" s="25" t="str">
        <f>IF(OR(COUNTIFS('График 1-4 кл'!Q53:Q69,'График 1-4 кл'!Q53)&gt;1,AND('График 1-4 кл'!Q53='предметы'!$D$3,COUNTIFS('График 1-4 кл'!Q53:Q69,'предметы'!$D$12)&gt;0),AND('График 1-4 кл'!Q53='предметы'!$D$12,COUNTIFS('График 1-4 кл'!Q53:Q69,'предметы'!$D$3)&gt;0),AND('График 1-4 кл'!Q53='предметы'!$D$4,COUNTIFS('График 1-4 кл'!Q53:Q69,'предметы'!$D$13)&gt;0),AND('График 1-4 кл'!Q53='предметы'!$D$13,COUNTIFS('График 1-4 кл'!Q53:Q69,'предметы'!$D$4)&gt;0),AND('График 1-4 кл'!Q53='предметы'!$D$14,COUNTIFS('График 1-4 кл'!Q53:Q69,'предметы'!$D$5)&gt;0),AND('График 1-4 кл'!Q53='предметы'!$D$5,COUNTIFS('График 1-4 кл'!Q53:Q69,'предметы'!$D$14)&gt;0),AND('График 1-4 кл'!Q53='предметы'!$D$15,COUNTIFS('График 1-4 кл'!Q53:Q69,'предметы'!$D$6)&gt;0),AND('График 1-4 кл'!Q53='предметы'!$D$6,COUNTIFS('График 1-4 кл'!Q53:Q69,'предметы'!$D$15)&gt;0),AND('График 1-4 кл'!Q53='предметы'!$D$16,COUNTIFS('График 1-4 кл'!Q53:Q69,'предметы'!$D$7)&gt;0),AND('График 1-4 кл'!Q53='предметы'!$D$7,COUNTIFS('График 1-4 кл'!Q53:Q69,'предметы'!$D$16)&gt;0),AND('График 1-4 кл'!Q53='предметы'!$D$8,COUNTIFS('График 1-4 кл'!Q53:Q69,'предметы'!$D$10)&gt;0),AND('График 1-4 кл'!Q53='предметы'!$D$10,COUNTIFS('График 1-4 кл'!Q53:Q69,'предметы'!$D$8)&gt;0),AND('График 1-4 кл'!Q53='предметы'!$D$9,COUNTIFS('График 1-4 кл'!Q53:Q69,'предметы'!$D$11)&gt;0),AND('График 1-4 кл'!Q53='предметы'!$D$11,COUNTIFS('График 1-4 кл'!Q53:Q69,'предметы'!$D$9)&gt;0)),"&lt;17 (ВПР, КР)","*")</f>
        <v>#REF!</v>
      </c>
      <c r="W53" s="25" t="str">
        <f>IF(OR(COUNTIFS('График 1-4 кл'!R53:R69,'График 1-4 кл'!R53)&gt;1,AND('График 1-4 кл'!R53='предметы'!$D$3,COUNTIFS('График 1-4 кл'!R53:R69,'предметы'!$D$12)&gt;0),AND('График 1-4 кл'!R53='предметы'!$D$12,COUNTIFS('График 1-4 кл'!R53:R69,'предметы'!$D$3)&gt;0),AND('График 1-4 кл'!R53='предметы'!$D$4,COUNTIFS('График 1-4 кл'!R53:R69,'предметы'!$D$13)&gt;0),AND('График 1-4 кл'!R53='предметы'!$D$13,COUNTIFS('График 1-4 кл'!R53:R69,'предметы'!$D$4)&gt;0),AND('График 1-4 кл'!R53='предметы'!$D$14,COUNTIFS('График 1-4 кл'!R53:R69,'предметы'!$D$5)&gt;0),AND('График 1-4 кл'!R53='предметы'!$D$5,COUNTIFS('График 1-4 кл'!R53:R69,'предметы'!$D$14)&gt;0),AND('График 1-4 кл'!R53='предметы'!$D$15,COUNTIFS('График 1-4 кл'!R53:R69,'предметы'!$D$6)&gt;0),AND('График 1-4 кл'!R53='предметы'!$D$6,COUNTIFS('График 1-4 кл'!R53:R69,'предметы'!$D$15)&gt;0),AND('График 1-4 кл'!R53='предметы'!$D$16,COUNTIFS('График 1-4 кл'!R53:R69,'предметы'!$D$7)&gt;0),AND('График 1-4 кл'!R53='предметы'!$D$7,COUNTIFS('График 1-4 кл'!R53:R69,'предметы'!$D$16)&gt;0),AND('График 1-4 кл'!R53='предметы'!$D$8,COUNTIFS('График 1-4 кл'!R53:R69,'предметы'!$D$10)&gt;0),AND('График 1-4 кл'!R53='предметы'!$D$10,COUNTIFS('График 1-4 кл'!R53:R69,'предметы'!$D$8)&gt;0),AND('График 1-4 кл'!R53='предметы'!$D$9,COUNTIFS('График 1-4 кл'!R53:R69,'предметы'!$D$11)&gt;0),AND('График 1-4 кл'!R53='предметы'!$D$11,COUNTIFS('График 1-4 кл'!R53:R69,'предметы'!$D$9)&gt;0)),"&lt;17 (ВПР, КР)","*")</f>
        <v>#REF!</v>
      </c>
      <c r="X53" s="25" t="str">
        <f>IF(OR(COUNTIFS('График 1-4 кл'!S53:S69,'График 1-4 кл'!S53)&gt;1,AND('График 1-4 кл'!S53='предметы'!$D$3,COUNTIFS('График 1-4 кл'!S53:S69,'предметы'!$D$12)&gt;0),AND('График 1-4 кл'!S53='предметы'!$D$12,COUNTIFS('График 1-4 кл'!S53:S69,'предметы'!$D$3)&gt;0),AND('График 1-4 кл'!S53='предметы'!$D$4,COUNTIFS('График 1-4 кл'!S53:S69,'предметы'!$D$13)&gt;0),AND('График 1-4 кл'!S53='предметы'!$D$13,COUNTIFS('График 1-4 кл'!S53:S69,'предметы'!$D$4)&gt;0),AND('График 1-4 кл'!S53='предметы'!$D$14,COUNTIFS('График 1-4 кл'!S53:S69,'предметы'!$D$5)&gt;0),AND('График 1-4 кл'!S53='предметы'!$D$5,COUNTIFS('График 1-4 кл'!S53:S69,'предметы'!$D$14)&gt;0),AND('График 1-4 кл'!S53='предметы'!$D$15,COUNTIFS('График 1-4 кл'!S53:S69,'предметы'!$D$6)&gt;0),AND('График 1-4 кл'!S53='предметы'!$D$6,COUNTIFS('График 1-4 кл'!S53:S69,'предметы'!$D$15)&gt;0),AND('График 1-4 кл'!S53='предметы'!$D$16,COUNTIFS('График 1-4 кл'!S53:S69,'предметы'!$D$7)&gt;0),AND('График 1-4 кл'!S53='предметы'!$D$7,COUNTIFS('График 1-4 кл'!S53:S69,'предметы'!$D$16)&gt;0),AND('График 1-4 кл'!S53='предметы'!$D$8,COUNTIFS('График 1-4 кл'!S53:S69,'предметы'!$D$10)&gt;0),AND('График 1-4 кл'!S53='предметы'!$D$10,COUNTIFS('График 1-4 кл'!S53:S69,'предметы'!$D$8)&gt;0),AND('График 1-4 кл'!S53='предметы'!$D$9,COUNTIFS('График 1-4 кл'!S53:S69,'предметы'!$D$11)&gt;0),AND('График 1-4 кл'!S53='предметы'!$D$11,COUNTIFS('График 1-4 кл'!S53:S69,'предметы'!$D$9)&gt;0)),"&lt;17 (ВПР, КР)","*")</f>
        <v>#REF!</v>
      </c>
      <c r="Y53" s="25" t="str">
        <f>IF(OR(COUNTIFS('График 1-4 кл'!T53:T69,'График 1-4 кл'!T53)&gt;1,AND('График 1-4 кл'!T53='предметы'!$D$3,COUNTIFS('График 1-4 кл'!T53:T69,'предметы'!$D$12)&gt;0),AND('График 1-4 кл'!T53='предметы'!$D$12,COUNTIFS('График 1-4 кл'!T53:T69,'предметы'!$D$3)&gt;0),AND('График 1-4 кл'!T53='предметы'!$D$4,COUNTIFS('График 1-4 кл'!T53:T69,'предметы'!$D$13)&gt;0),AND('График 1-4 кл'!T53='предметы'!$D$13,COUNTIFS('График 1-4 кл'!T53:T69,'предметы'!$D$4)&gt;0),AND('График 1-4 кл'!T53='предметы'!$D$14,COUNTIFS('График 1-4 кл'!T53:T69,'предметы'!$D$5)&gt;0),AND('График 1-4 кл'!T53='предметы'!$D$5,COUNTIFS('График 1-4 кл'!T53:T69,'предметы'!$D$14)&gt;0),AND('График 1-4 кл'!T53='предметы'!$D$15,COUNTIFS('График 1-4 кл'!T53:T69,'предметы'!$D$6)&gt;0),AND('График 1-4 кл'!T53='предметы'!$D$6,COUNTIFS('График 1-4 кл'!T53:T69,'предметы'!$D$15)&gt;0),AND('График 1-4 кл'!T53='предметы'!$D$16,COUNTIFS('График 1-4 кл'!T53:T69,'предметы'!$D$7)&gt;0),AND('График 1-4 кл'!T53='предметы'!$D$7,COUNTIFS('График 1-4 кл'!T53:T69,'предметы'!$D$16)&gt;0),AND('График 1-4 кл'!T53='предметы'!$D$8,COUNTIFS('График 1-4 кл'!T53:T69,'предметы'!$D$10)&gt;0),AND('График 1-4 кл'!T53='предметы'!$D$10,COUNTIFS('График 1-4 кл'!T53:T69,'предметы'!$D$8)&gt;0),AND('График 1-4 кл'!T53='предметы'!$D$9,COUNTIFS('График 1-4 кл'!T53:T69,'предметы'!$D$11)&gt;0),AND('График 1-4 кл'!T53='предметы'!$D$11,COUNTIFS('График 1-4 кл'!T53:T69,'предметы'!$D$9)&gt;0)),"&lt;17 (ВПР, КР)","*")</f>
        <v>#REF!</v>
      </c>
      <c r="Z53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3" s="25" t="str">
        <f t="shared" ref="AY53:BD53" si="335">IF(COUNTIFS(#REF!,#REF!)&gt;1,"&lt;17 (ВПР, КР)","*")</f>
        <v>*</v>
      </c>
      <c r="AZ53" s="25" t="str">
        <f t="shared" si="335"/>
        <v>*</v>
      </c>
      <c r="BA53" s="25" t="str">
        <f t="shared" si="335"/>
        <v>*</v>
      </c>
      <c r="BB53" s="25" t="str">
        <f t="shared" si="335"/>
        <v>*</v>
      </c>
      <c r="BC53" s="25" t="str">
        <f t="shared" si="335"/>
        <v>*</v>
      </c>
      <c r="BD53" s="25" t="str">
        <f t="shared" si="335"/>
        <v>*</v>
      </c>
      <c r="BE5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3" s="25" t="str">
        <f t="shared" ref="BK53:BP53" si="336">IF(COUNTIFS(#REF!,#REF!)&gt;1,"&lt;17 (ВПР, КР)","*")</f>
        <v>*</v>
      </c>
      <c r="BL53" s="25" t="str">
        <f t="shared" si="336"/>
        <v>*</v>
      </c>
      <c r="BM53" s="25" t="str">
        <f t="shared" si="336"/>
        <v>*</v>
      </c>
      <c r="BN53" s="25" t="str">
        <f t="shared" si="336"/>
        <v>*</v>
      </c>
      <c r="BO53" s="25" t="str">
        <f t="shared" si="336"/>
        <v>*</v>
      </c>
      <c r="BP53" s="25" t="str">
        <f t="shared" si="336"/>
        <v>*</v>
      </c>
    </row>
    <row r="54" ht="12.75" customHeight="1">
      <c r="A54" s="29">
        <v>46314.0</v>
      </c>
      <c r="B54" s="18" t="s">
        <v>92</v>
      </c>
      <c r="C54" s="21" t="str">
        <f t="shared" ref="C54:E54" si="337">IF(COUNTIFS('График 1-4 кл'!C54:C70,'График 1-4 кл'!C54)&gt;1,"&lt;17 (ВПР, КР)","*")</f>
        <v>*</v>
      </c>
      <c r="D54" s="21" t="str">
        <f t="shared" si="337"/>
        <v>*</v>
      </c>
      <c r="E54" s="21" t="str">
        <f t="shared" si="337"/>
        <v>*</v>
      </c>
      <c r="F54" s="21" t="str">
        <f t="shared" ref="F54:H54" si="338">IF(COUNTIFS(#REF!,#REF!)&gt;1,"&lt;17 (ВПР, КР)","*")</f>
        <v>*</v>
      </c>
      <c r="G54" s="21" t="str">
        <f t="shared" si="338"/>
        <v>*</v>
      </c>
      <c r="H54" s="21" t="str">
        <f t="shared" si="338"/>
        <v>*</v>
      </c>
      <c r="I54" s="22" t="str">
        <f t="shared" ref="I54:L54" si="339">IF(COUNTIFS('График 1-4 кл'!F54:F70,'График 1-4 кл'!F54)&gt;1,"&lt;17 (ВПР, КР)","*")</f>
        <v>*</v>
      </c>
      <c r="J54" s="22" t="str">
        <f t="shared" si="339"/>
        <v>*</v>
      </c>
      <c r="K54" s="22" t="str">
        <f t="shared" si="339"/>
        <v>*</v>
      </c>
      <c r="L54" s="22" t="str">
        <f t="shared" si="339"/>
        <v>*</v>
      </c>
      <c r="M54" s="22" t="str">
        <f t="shared" ref="M54:N54" si="340">IF(COUNTIFS(#REF!,#REF!)&gt;1,"&lt;17 (ВПР, КР)","*")</f>
        <v>*</v>
      </c>
      <c r="N54" s="22" t="str">
        <f t="shared" si="340"/>
        <v>*</v>
      </c>
      <c r="O54" s="21" t="str">
        <f t="shared" ref="O54:T54" si="341">IF(COUNTIFS('График 1-4 кл'!J54:J70,'График 1-4 кл'!J54)&gt;1,"&lt;17 (ВПР, КР)","*")</f>
        <v>*</v>
      </c>
      <c r="P54" s="21" t="str">
        <f t="shared" si="341"/>
        <v>*</v>
      </c>
      <c r="Q54" s="21" t="str">
        <f t="shared" si="341"/>
        <v>*</v>
      </c>
      <c r="R54" s="21" t="str">
        <f t="shared" si="341"/>
        <v>*</v>
      </c>
      <c r="S54" s="21" t="str">
        <f t="shared" si="341"/>
        <v>*</v>
      </c>
      <c r="T54" s="21" t="str">
        <f t="shared" si="341"/>
        <v>*</v>
      </c>
      <c r="U54" s="22" t="str">
        <f>IF(OR(COUNTIFS('График 1-4 кл'!P54:P70,'График 1-4 кл'!P54)&gt;1,AND('График 1-4 кл'!P54='предметы'!$D$3,COUNTIFS('График 1-4 кл'!P54:P70,'предметы'!$D$12)&gt;0),AND('График 1-4 кл'!P54='предметы'!$D$12,COUNTIFS('График 1-4 кл'!P54:P70,'предметы'!$D$3)&gt;0),AND('График 1-4 кл'!P54='предметы'!$D$4,COUNTIFS('График 1-4 кл'!P54:P70,'предметы'!$D$13)&gt;0),AND('График 1-4 кл'!P54='предметы'!$D$13,COUNTIFS('График 1-4 кл'!P54:P70,'предметы'!$D$4)&gt;0),AND('График 1-4 кл'!P54='предметы'!$D$14,COUNTIFS('График 1-4 кл'!P54:P70,'предметы'!$D$5)&gt;0),AND('График 1-4 кл'!P54='предметы'!$D$5,COUNTIFS('График 1-4 кл'!P54:P70,'предметы'!$D$14)&gt;0),AND('График 1-4 кл'!P54='предметы'!$D$15,COUNTIFS('График 1-4 кл'!P54:P70,'предметы'!$D$6)&gt;0),AND('График 1-4 кл'!P54='предметы'!$D$6,COUNTIFS('График 1-4 кл'!P54:P70,'предметы'!$D$15)&gt;0),AND('График 1-4 кл'!P54='предметы'!$D$16,COUNTIFS('График 1-4 кл'!P54:P70,'предметы'!$D$7)&gt;0),AND('График 1-4 кл'!P54='предметы'!$D$7,COUNTIFS('График 1-4 кл'!P54:P70,'предметы'!$D$16)&gt;0),AND('График 1-4 кл'!P54='предметы'!$D$8,COUNTIFS('График 1-4 кл'!P54:P70,'предметы'!$D$10)&gt;0),AND('График 1-4 кл'!P54='предметы'!$D$10,COUNTIFS('График 1-4 кл'!P54:P70,'предметы'!$D$8)&gt;0),AND('График 1-4 кл'!P54='предметы'!$D$9,COUNTIFS('График 1-4 кл'!P54:P70,'предметы'!$D$11)&gt;0),AND('График 1-4 кл'!P54='предметы'!$D$11,COUNTIFS('График 1-4 кл'!P54:P70,'предметы'!$D$9)&gt;0)),"&lt;17 (ВПР, КР)","*")</f>
        <v>#REF!</v>
      </c>
      <c r="V54" s="22" t="str">
        <f>IF(OR(COUNTIFS('График 1-4 кл'!Q54:Q70,'График 1-4 кл'!Q54)&gt;1,AND('График 1-4 кл'!Q54='предметы'!$D$3,COUNTIFS('График 1-4 кл'!Q54:Q70,'предметы'!$D$12)&gt;0),AND('График 1-4 кл'!Q54='предметы'!$D$12,COUNTIFS('График 1-4 кл'!Q54:Q70,'предметы'!$D$3)&gt;0),AND('График 1-4 кл'!Q54='предметы'!$D$4,COUNTIFS('График 1-4 кл'!Q54:Q70,'предметы'!$D$13)&gt;0),AND('График 1-4 кл'!Q54='предметы'!$D$13,COUNTIFS('График 1-4 кл'!Q54:Q70,'предметы'!$D$4)&gt;0),AND('График 1-4 кл'!Q54='предметы'!$D$14,COUNTIFS('График 1-4 кл'!Q54:Q70,'предметы'!$D$5)&gt;0),AND('График 1-4 кл'!Q54='предметы'!$D$5,COUNTIFS('График 1-4 кл'!Q54:Q70,'предметы'!$D$14)&gt;0),AND('График 1-4 кл'!Q54='предметы'!$D$15,COUNTIFS('График 1-4 кл'!Q54:Q70,'предметы'!$D$6)&gt;0),AND('График 1-4 кл'!Q54='предметы'!$D$6,COUNTIFS('График 1-4 кл'!Q54:Q70,'предметы'!$D$15)&gt;0),AND('График 1-4 кл'!Q54='предметы'!$D$16,COUNTIFS('График 1-4 кл'!Q54:Q70,'предметы'!$D$7)&gt;0),AND('График 1-4 кл'!Q54='предметы'!$D$7,COUNTIFS('График 1-4 кл'!Q54:Q70,'предметы'!$D$16)&gt;0),AND('График 1-4 кл'!Q54='предметы'!$D$8,COUNTIFS('График 1-4 кл'!Q54:Q70,'предметы'!$D$10)&gt;0),AND('График 1-4 кл'!Q54='предметы'!$D$10,COUNTIFS('График 1-4 кл'!Q54:Q70,'предметы'!$D$8)&gt;0),AND('График 1-4 кл'!Q54='предметы'!$D$9,COUNTIFS('График 1-4 кл'!Q54:Q70,'предметы'!$D$11)&gt;0),AND('График 1-4 кл'!Q54='предметы'!$D$11,COUNTIFS('График 1-4 кл'!Q54:Q70,'предметы'!$D$9)&gt;0)),"&lt;17 (ВПР, КР)","*")</f>
        <v>#REF!</v>
      </c>
      <c r="W54" s="22" t="str">
        <f>IF(OR(COUNTIFS('График 1-4 кл'!R54:R70,'График 1-4 кл'!R54)&gt;1,AND('График 1-4 кл'!R54='предметы'!$D$3,COUNTIFS('График 1-4 кл'!R54:R70,'предметы'!$D$12)&gt;0),AND('График 1-4 кл'!R54='предметы'!$D$12,COUNTIFS('График 1-4 кл'!R54:R70,'предметы'!$D$3)&gt;0),AND('График 1-4 кл'!R54='предметы'!$D$4,COUNTIFS('График 1-4 кл'!R54:R70,'предметы'!$D$13)&gt;0),AND('График 1-4 кл'!R54='предметы'!$D$13,COUNTIFS('График 1-4 кл'!R54:R70,'предметы'!$D$4)&gt;0),AND('График 1-4 кл'!R54='предметы'!$D$14,COUNTIFS('График 1-4 кл'!R54:R70,'предметы'!$D$5)&gt;0),AND('График 1-4 кл'!R54='предметы'!$D$5,COUNTIFS('График 1-4 кл'!R54:R70,'предметы'!$D$14)&gt;0),AND('График 1-4 кл'!R54='предметы'!$D$15,COUNTIFS('График 1-4 кл'!R54:R70,'предметы'!$D$6)&gt;0),AND('График 1-4 кл'!R54='предметы'!$D$6,COUNTIFS('График 1-4 кл'!R54:R70,'предметы'!$D$15)&gt;0),AND('График 1-4 кл'!R54='предметы'!$D$16,COUNTIFS('График 1-4 кл'!R54:R70,'предметы'!$D$7)&gt;0),AND('График 1-4 кл'!R54='предметы'!$D$7,COUNTIFS('График 1-4 кл'!R54:R70,'предметы'!$D$16)&gt;0),AND('График 1-4 кл'!R54='предметы'!$D$8,COUNTIFS('График 1-4 кл'!R54:R70,'предметы'!$D$10)&gt;0),AND('График 1-4 кл'!R54='предметы'!$D$10,COUNTIFS('График 1-4 кл'!R54:R70,'предметы'!$D$8)&gt;0),AND('График 1-4 кл'!R54='предметы'!$D$9,COUNTIFS('График 1-4 кл'!R54:R70,'предметы'!$D$11)&gt;0),AND('График 1-4 кл'!R54='предметы'!$D$11,COUNTIFS('График 1-4 кл'!R54:R70,'предметы'!$D$9)&gt;0)),"&lt;17 (ВПР, КР)","*")</f>
        <v>#REF!</v>
      </c>
      <c r="X54" s="22" t="str">
        <f>IF(OR(COUNTIFS('График 1-4 кл'!S54:S70,'График 1-4 кл'!S54)&gt;1,AND('График 1-4 кл'!S54='предметы'!$D$3,COUNTIFS('График 1-4 кл'!S54:S70,'предметы'!$D$12)&gt;0),AND('График 1-4 кл'!S54='предметы'!$D$12,COUNTIFS('График 1-4 кл'!S54:S70,'предметы'!$D$3)&gt;0),AND('График 1-4 кл'!S54='предметы'!$D$4,COUNTIFS('График 1-4 кл'!S54:S70,'предметы'!$D$13)&gt;0),AND('График 1-4 кл'!S54='предметы'!$D$13,COUNTIFS('График 1-4 кл'!S54:S70,'предметы'!$D$4)&gt;0),AND('График 1-4 кл'!S54='предметы'!$D$14,COUNTIFS('График 1-4 кл'!S54:S70,'предметы'!$D$5)&gt;0),AND('График 1-4 кл'!S54='предметы'!$D$5,COUNTIFS('График 1-4 кл'!S54:S70,'предметы'!$D$14)&gt;0),AND('График 1-4 кл'!S54='предметы'!$D$15,COUNTIFS('График 1-4 кл'!S54:S70,'предметы'!$D$6)&gt;0),AND('График 1-4 кл'!S54='предметы'!$D$6,COUNTIFS('График 1-4 кл'!S54:S70,'предметы'!$D$15)&gt;0),AND('График 1-4 кл'!S54='предметы'!$D$16,COUNTIFS('График 1-4 кл'!S54:S70,'предметы'!$D$7)&gt;0),AND('График 1-4 кл'!S54='предметы'!$D$7,COUNTIFS('График 1-4 кл'!S54:S70,'предметы'!$D$16)&gt;0),AND('График 1-4 кл'!S54='предметы'!$D$8,COUNTIFS('График 1-4 кл'!S54:S70,'предметы'!$D$10)&gt;0),AND('График 1-4 кл'!S54='предметы'!$D$10,COUNTIFS('График 1-4 кл'!S54:S70,'предметы'!$D$8)&gt;0),AND('График 1-4 кл'!S54='предметы'!$D$9,COUNTIFS('График 1-4 кл'!S54:S70,'предметы'!$D$11)&gt;0),AND('График 1-4 кл'!S54='предметы'!$D$11,COUNTIFS('График 1-4 кл'!S54:S70,'предметы'!$D$9)&gt;0)),"&lt;17 (ВПР, КР)","*")</f>
        <v>#REF!</v>
      </c>
      <c r="Y54" s="22" t="str">
        <f>IF(OR(COUNTIFS('График 1-4 кл'!T54:T70,'График 1-4 кл'!T54)&gt;1,AND('График 1-4 кл'!T54='предметы'!$D$3,COUNTIFS('График 1-4 кл'!T54:T70,'предметы'!$D$12)&gt;0),AND('График 1-4 кл'!T54='предметы'!$D$12,COUNTIFS('График 1-4 кл'!T54:T70,'предметы'!$D$3)&gt;0),AND('График 1-4 кл'!T54='предметы'!$D$4,COUNTIFS('График 1-4 кл'!T54:T70,'предметы'!$D$13)&gt;0),AND('График 1-4 кл'!T54='предметы'!$D$13,COUNTIFS('График 1-4 кл'!T54:T70,'предметы'!$D$4)&gt;0),AND('График 1-4 кл'!T54='предметы'!$D$14,COUNTIFS('График 1-4 кл'!T54:T70,'предметы'!$D$5)&gt;0),AND('График 1-4 кл'!T54='предметы'!$D$5,COUNTIFS('График 1-4 кл'!T54:T70,'предметы'!$D$14)&gt;0),AND('График 1-4 кл'!T54='предметы'!$D$15,COUNTIFS('График 1-4 кл'!T54:T70,'предметы'!$D$6)&gt;0),AND('График 1-4 кл'!T54='предметы'!$D$6,COUNTIFS('График 1-4 кл'!T54:T70,'предметы'!$D$15)&gt;0),AND('График 1-4 кл'!T54='предметы'!$D$16,COUNTIFS('График 1-4 кл'!T54:T70,'предметы'!$D$7)&gt;0),AND('График 1-4 кл'!T54='предметы'!$D$7,COUNTIFS('График 1-4 кл'!T54:T70,'предметы'!$D$16)&gt;0),AND('График 1-4 кл'!T54='предметы'!$D$8,COUNTIFS('График 1-4 кл'!T54:T70,'предметы'!$D$10)&gt;0),AND('График 1-4 кл'!T54='предметы'!$D$10,COUNTIFS('График 1-4 кл'!T54:T70,'предметы'!$D$8)&gt;0),AND('График 1-4 кл'!T54='предметы'!$D$9,COUNTIFS('График 1-4 кл'!T54:T70,'предметы'!$D$11)&gt;0),AND('График 1-4 кл'!T54='предметы'!$D$11,COUNTIFS('График 1-4 кл'!T54:T70,'предметы'!$D$9)&gt;0)),"&lt;17 (ВПР, КР)","*")</f>
        <v>#REF!</v>
      </c>
      <c r="Z54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4" s="21" t="str">
        <f t="shared" ref="AY54:BD54" si="342">IF(COUNTIFS(#REF!,#REF!)&gt;1,"&lt;17 (ВПР, КР)","*")</f>
        <v>*</v>
      </c>
      <c r="AZ54" s="21" t="str">
        <f t="shared" si="342"/>
        <v>*</v>
      </c>
      <c r="BA54" s="21" t="str">
        <f t="shared" si="342"/>
        <v>*</v>
      </c>
      <c r="BB54" s="21" t="str">
        <f t="shared" si="342"/>
        <v>*</v>
      </c>
      <c r="BC54" s="21" t="str">
        <f t="shared" si="342"/>
        <v>*</v>
      </c>
      <c r="BD54" s="21" t="str">
        <f t="shared" si="342"/>
        <v>*</v>
      </c>
      <c r="BE5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4" s="21" t="str">
        <f t="shared" ref="BK54:BP54" si="343">IF(COUNTIFS(#REF!,#REF!)&gt;1,"&lt;17 (ВПР, КР)","*")</f>
        <v>*</v>
      </c>
      <c r="BL54" s="21" t="str">
        <f t="shared" si="343"/>
        <v>*</v>
      </c>
      <c r="BM54" s="21" t="str">
        <f t="shared" si="343"/>
        <v>*</v>
      </c>
      <c r="BN54" s="21" t="str">
        <f t="shared" si="343"/>
        <v>*</v>
      </c>
      <c r="BO54" s="21" t="str">
        <f t="shared" si="343"/>
        <v>*</v>
      </c>
      <c r="BP54" s="21" t="str">
        <f t="shared" si="343"/>
        <v>*</v>
      </c>
    </row>
    <row r="55" ht="12.75" customHeight="1">
      <c r="A55" s="29">
        <v>46315.0</v>
      </c>
      <c r="B55" s="18" t="s">
        <v>55</v>
      </c>
      <c r="C55" s="21" t="str">
        <f t="shared" ref="C55:E55" si="344">IF(COUNTIFS('График 1-4 кл'!C55:C71,'График 1-4 кл'!C55)&gt;1,"&lt;17 (ВПР, КР)","*")</f>
        <v>*</v>
      </c>
      <c r="D55" s="21" t="str">
        <f t="shared" si="344"/>
        <v>*</v>
      </c>
      <c r="E55" s="21" t="str">
        <f t="shared" si="344"/>
        <v>*</v>
      </c>
      <c r="F55" s="21" t="str">
        <f t="shared" ref="F55:H55" si="345">IF(COUNTIFS(#REF!,#REF!)&gt;1,"&lt;17 (ВПР, КР)","*")</f>
        <v>*</v>
      </c>
      <c r="G55" s="21" t="str">
        <f t="shared" si="345"/>
        <v>*</v>
      </c>
      <c r="H55" s="21" t="str">
        <f t="shared" si="345"/>
        <v>*</v>
      </c>
      <c r="I55" s="22" t="str">
        <f t="shared" ref="I55:L55" si="346">IF(COUNTIFS('График 1-4 кл'!F55:F71,'График 1-4 кл'!F55)&gt;1,"&lt;17 (ВПР, КР)","*")</f>
        <v>*</v>
      </c>
      <c r="J55" s="22" t="str">
        <f t="shared" si="346"/>
        <v>*</v>
      </c>
      <c r="K55" s="22" t="str">
        <f t="shared" si="346"/>
        <v>*</v>
      </c>
      <c r="L55" s="22" t="str">
        <f t="shared" si="346"/>
        <v>*</v>
      </c>
      <c r="M55" s="22" t="str">
        <f t="shared" ref="M55:N55" si="347">IF(COUNTIFS(#REF!,#REF!)&gt;1,"&lt;17 (ВПР, КР)","*")</f>
        <v>*</v>
      </c>
      <c r="N55" s="22" t="str">
        <f t="shared" si="347"/>
        <v>*</v>
      </c>
      <c r="O55" s="21" t="str">
        <f t="shared" ref="O55:T55" si="348">IF(COUNTIFS('График 1-4 кл'!J55:J71,'График 1-4 кл'!J55)&gt;1,"&lt;17 (ВПР, КР)","*")</f>
        <v>*</v>
      </c>
      <c r="P55" s="21" t="str">
        <f t="shared" si="348"/>
        <v>*</v>
      </c>
      <c r="Q55" s="21" t="str">
        <f t="shared" si="348"/>
        <v>*</v>
      </c>
      <c r="R55" s="21" t="str">
        <f t="shared" si="348"/>
        <v>*</v>
      </c>
      <c r="S55" s="21" t="str">
        <f t="shared" si="348"/>
        <v>*</v>
      </c>
      <c r="T55" s="21" t="str">
        <f t="shared" si="348"/>
        <v>*</v>
      </c>
      <c r="U55" s="22" t="str">
        <f>IF(OR(COUNTIFS('График 1-4 кл'!P55:P71,'График 1-4 кл'!P55)&gt;1,AND('График 1-4 кл'!P55='предметы'!$D$3,COUNTIFS('График 1-4 кл'!P55:P71,'предметы'!$D$12)&gt;0),AND('График 1-4 кл'!P55='предметы'!$D$12,COUNTIFS('График 1-4 кл'!P55:P71,'предметы'!$D$3)&gt;0),AND('График 1-4 кл'!P55='предметы'!$D$4,COUNTIFS('График 1-4 кл'!P55:P71,'предметы'!$D$13)&gt;0),AND('График 1-4 кл'!P55='предметы'!$D$13,COUNTIFS('График 1-4 кл'!P55:P71,'предметы'!$D$4)&gt;0),AND('График 1-4 кл'!P55='предметы'!$D$14,COUNTIFS('График 1-4 кл'!P55:P71,'предметы'!$D$5)&gt;0),AND('График 1-4 кл'!P55='предметы'!$D$5,COUNTIFS('График 1-4 кл'!P55:P71,'предметы'!$D$14)&gt;0),AND('График 1-4 кл'!P55='предметы'!$D$15,COUNTIFS('График 1-4 кл'!P55:P71,'предметы'!$D$6)&gt;0),AND('График 1-4 кл'!P55='предметы'!$D$6,COUNTIFS('График 1-4 кл'!P55:P71,'предметы'!$D$15)&gt;0),AND('График 1-4 кл'!P55='предметы'!$D$16,COUNTIFS('График 1-4 кл'!P55:P71,'предметы'!$D$7)&gt;0),AND('График 1-4 кл'!P55='предметы'!$D$7,COUNTIFS('График 1-4 кл'!P55:P71,'предметы'!$D$16)&gt;0),AND('График 1-4 кл'!P55='предметы'!$D$8,COUNTIFS('График 1-4 кл'!P55:P71,'предметы'!$D$10)&gt;0),AND('График 1-4 кл'!P55='предметы'!$D$10,COUNTIFS('График 1-4 кл'!P55:P71,'предметы'!$D$8)&gt;0),AND('График 1-4 кл'!P55='предметы'!$D$9,COUNTIFS('График 1-4 кл'!P55:P71,'предметы'!$D$11)&gt;0),AND('График 1-4 кл'!P55='предметы'!$D$11,COUNTIFS('График 1-4 кл'!P55:P71,'предметы'!$D$9)&gt;0)),"&lt;17 (ВПР, КР)","*")</f>
        <v>#REF!</v>
      </c>
      <c r="V55" s="22" t="str">
        <f>IF(OR(COUNTIFS('График 1-4 кл'!Q55:Q71,'График 1-4 кл'!Q55)&gt;1,AND('График 1-4 кл'!Q55='предметы'!$D$3,COUNTIFS('График 1-4 кл'!Q55:Q71,'предметы'!$D$12)&gt;0),AND('График 1-4 кл'!Q55='предметы'!$D$12,COUNTIFS('График 1-4 кл'!Q55:Q71,'предметы'!$D$3)&gt;0),AND('График 1-4 кл'!Q55='предметы'!$D$4,COUNTIFS('График 1-4 кл'!Q55:Q71,'предметы'!$D$13)&gt;0),AND('График 1-4 кл'!Q55='предметы'!$D$13,COUNTIFS('График 1-4 кл'!Q55:Q71,'предметы'!$D$4)&gt;0),AND('График 1-4 кл'!Q55='предметы'!$D$14,COUNTIFS('График 1-4 кл'!Q55:Q71,'предметы'!$D$5)&gt;0),AND('График 1-4 кл'!Q55='предметы'!$D$5,COUNTIFS('График 1-4 кл'!Q55:Q71,'предметы'!$D$14)&gt;0),AND('График 1-4 кл'!Q55='предметы'!$D$15,COUNTIFS('График 1-4 кл'!Q55:Q71,'предметы'!$D$6)&gt;0),AND('График 1-4 кл'!Q55='предметы'!$D$6,COUNTIFS('График 1-4 кл'!Q55:Q71,'предметы'!$D$15)&gt;0),AND('График 1-4 кл'!Q55='предметы'!$D$16,COUNTIFS('График 1-4 кл'!Q55:Q71,'предметы'!$D$7)&gt;0),AND('График 1-4 кл'!Q55='предметы'!$D$7,COUNTIFS('График 1-4 кл'!Q55:Q71,'предметы'!$D$16)&gt;0),AND('График 1-4 кл'!Q55='предметы'!$D$8,COUNTIFS('График 1-4 кл'!Q55:Q71,'предметы'!$D$10)&gt;0),AND('График 1-4 кл'!Q55='предметы'!$D$10,COUNTIFS('График 1-4 кл'!Q55:Q71,'предметы'!$D$8)&gt;0),AND('График 1-4 кл'!Q55='предметы'!$D$9,COUNTIFS('График 1-4 кл'!Q55:Q71,'предметы'!$D$11)&gt;0),AND('График 1-4 кл'!Q55='предметы'!$D$11,COUNTIFS('График 1-4 кл'!Q55:Q71,'предметы'!$D$9)&gt;0)),"&lt;17 (ВПР, КР)","*")</f>
        <v>#REF!</v>
      </c>
      <c r="W55" s="22" t="str">
        <f>IF(OR(COUNTIFS('График 1-4 кл'!R55:R71,'График 1-4 кл'!R55)&gt;1,AND('График 1-4 кл'!R55='предметы'!$D$3,COUNTIFS('График 1-4 кл'!R55:R71,'предметы'!$D$12)&gt;0),AND('График 1-4 кл'!R55='предметы'!$D$12,COUNTIFS('График 1-4 кл'!R55:R71,'предметы'!$D$3)&gt;0),AND('График 1-4 кл'!R55='предметы'!$D$4,COUNTIFS('График 1-4 кл'!R55:R71,'предметы'!$D$13)&gt;0),AND('График 1-4 кл'!R55='предметы'!$D$13,COUNTIFS('График 1-4 кл'!R55:R71,'предметы'!$D$4)&gt;0),AND('График 1-4 кл'!R55='предметы'!$D$14,COUNTIFS('График 1-4 кл'!R55:R71,'предметы'!$D$5)&gt;0),AND('График 1-4 кл'!R55='предметы'!$D$5,COUNTIFS('График 1-4 кл'!R55:R71,'предметы'!$D$14)&gt;0),AND('График 1-4 кл'!R55='предметы'!$D$15,COUNTIFS('График 1-4 кл'!R55:R71,'предметы'!$D$6)&gt;0),AND('График 1-4 кл'!R55='предметы'!$D$6,COUNTIFS('График 1-4 кл'!R55:R71,'предметы'!$D$15)&gt;0),AND('График 1-4 кл'!R55='предметы'!$D$16,COUNTIFS('График 1-4 кл'!R55:R71,'предметы'!$D$7)&gt;0),AND('График 1-4 кл'!R55='предметы'!$D$7,COUNTIFS('График 1-4 кл'!R55:R71,'предметы'!$D$16)&gt;0),AND('График 1-4 кл'!R55='предметы'!$D$8,COUNTIFS('График 1-4 кл'!R55:R71,'предметы'!$D$10)&gt;0),AND('График 1-4 кл'!R55='предметы'!$D$10,COUNTIFS('График 1-4 кл'!R55:R71,'предметы'!$D$8)&gt;0),AND('График 1-4 кл'!R55='предметы'!$D$9,COUNTIFS('График 1-4 кл'!R55:R71,'предметы'!$D$11)&gt;0),AND('График 1-4 кл'!R55='предметы'!$D$11,COUNTIFS('График 1-4 кл'!R55:R71,'предметы'!$D$9)&gt;0)),"&lt;17 (ВПР, КР)","*")</f>
        <v>#REF!</v>
      </c>
      <c r="X55" s="22" t="str">
        <f>IF(OR(COUNTIFS('График 1-4 кл'!S55:S71,'График 1-4 кл'!S55)&gt;1,AND('График 1-4 кл'!S55='предметы'!$D$3,COUNTIFS('График 1-4 кл'!S55:S71,'предметы'!$D$12)&gt;0),AND('График 1-4 кл'!S55='предметы'!$D$12,COUNTIFS('График 1-4 кл'!S55:S71,'предметы'!$D$3)&gt;0),AND('График 1-4 кл'!S55='предметы'!$D$4,COUNTIFS('График 1-4 кл'!S55:S71,'предметы'!$D$13)&gt;0),AND('График 1-4 кл'!S55='предметы'!$D$13,COUNTIFS('График 1-4 кл'!S55:S71,'предметы'!$D$4)&gt;0),AND('График 1-4 кл'!S55='предметы'!$D$14,COUNTIFS('График 1-4 кл'!S55:S71,'предметы'!$D$5)&gt;0),AND('График 1-4 кл'!S55='предметы'!$D$5,COUNTIFS('График 1-4 кл'!S55:S71,'предметы'!$D$14)&gt;0),AND('График 1-4 кл'!S55='предметы'!$D$15,COUNTIFS('График 1-4 кл'!S55:S71,'предметы'!$D$6)&gt;0),AND('График 1-4 кл'!S55='предметы'!$D$6,COUNTIFS('График 1-4 кл'!S55:S71,'предметы'!$D$15)&gt;0),AND('График 1-4 кл'!S55='предметы'!$D$16,COUNTIFS('График 1-4 кл'!S55:S71,'предметы'!$D$7)&gt;0),AND('График 1-4 кл'!S55='предметы'!$D$7,COUNTIFS('График 1-4 кл'!S55:S71,'предметы'!$D$16)&gt;0),AND('График 1-4 кл'!S55='предметы'!$D$8,COUNTIFS('График 1-4 кл'!S55:S71,'предметы'!$D$10)&gt;0),AND('График 1-4 кл'!S55='предметы'!$D$10,COUNTIFS('График 1-4 кл'!S55:S71,'предметы'!$D$8)&gt;0),AND('График 1-4 кл'!S55='предметы'!$D$9,COUNTIFS('График 1-4 кл'!S55:S71,'предметы'!$D$11)&gt;0),AND('График 1-4 кл'!S55='предметы'!$D$11,COUNTIFS('График 1-4 кл'!S55:S71,'предметы'!$D$9)&gt;0)),"&lt;17 (ВПР, КР)","*")</f>
        <v>#REF!</v>
      </c>
      <c r="Y55" s="22" t="str">
        <f>IF(OR(COUNTIFS('График 1-4 кл'!T55:T71,'График 1-4 кл'!T55)&gt;1,AND('График 1-4 кл'!T55='предметы'!$D$3,COUNTIFS('График 1-4 кл'!T55:T71,'предметы'!$D$12)&gt;0),AND('График 1-4 кл'!T55='предметы'!$D$12,COUNTIFS('График 1-4 кл'!T55:T71,'предметы'!$D$3)&gt;0),AND('График 1-4 кл'!T55='предметы'!$D$4,COUNTIFS('График 1-4 кл'!T55:T71,'предметы'!$D$13)&gt;0),AND('График 1-4 кл'!T55='предметы'!$D$13,COUNTIFS('График 1-4 кл'!T55:T71,'предметы'!$D$4)&gt;0),AND('График 1-4 кл'!T55='предметы'!$D$14,COUNTIFS('График 1-4 кл'!T55:T71,'предметы'!$D$5)&gt;0),AND('График 1-4 кл'!T55='предметы'!$D$5,COUNTIFS('График 1-4 кл'!T55:T71,'предметы'!$D$14)&gt;0),AND('График 1-4 кл'!T55='предметы'!$D$15,COUNTIFS('График 1-4 кл'!T55:T71,'предметы'!$D$6)&gt;0),AND('График 1-4 кл'!T55='предметы'!$D$6,COUNTIFS('График 1-4 кл'!T55:T71,'предметы'!$D$15)&gt;0),AND('График 1-4 кл'!T55='предметы'!$D$16,COUNTIFS('График 1-4 кл'!T55:T71,'предметы'!$D$7)&gt;0),AND('График 1-4 кл'!T55='предметы'!$D$7,COUNTIFS('График 1-4 кл'!T55:T71,'предметы'!$D$16)&gt;0),AND('График 1-4 кл'!T55='предметы'!$D$8,COUNTIFS('График 1-4 кл'!T55:T71,'предметы'!$D$10)&gt;0),AND('График 1-4 кл'!T55='предметы'!$D$10,COUNTIFS('График 1-4 кл'!T55:T71,'предметы'!$D$8)&gt;0),AND('График 1-4 кл'!T55='предметы'!$D$9,COUNTIFS('График 1-4 кл'!T55:T71,'предметы'!$D$11)&gt;0),AND('График 1-4 кл'!T55='предметы'!$D$11,COUNTIFS('График 1-4 кл'!T55:T71,'предметы'!$D$9)&gt;0)),"&lt;17 (ВПР, КР)","*")</f>
        <v>#REF!</v>
      </c>
      <c r="Z55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5" s="21" t="str">
        <f t="shared" ref="AY55:BD55" si="349">IF(COUNTIFS(#REF!,#REF!)&gt;1,"&lt;17 (ВПР, КР)","*")</f>
        <v>*</v>
      </c>
      <c r="AZ55" s="21" t="str">
        <f t="shared" si="349"/>
        <v>*</v>
      </c>
      <c r="BA55" s="21" t="str">
        <f t="shared" si="349"/>
        <v>*</v>
      </c>
      <c r="BB55" s="21" t="str">
        <f t="shared" si="349"/>
        <v>*</v>
      </c>
      <c r="BC55" s="21" t="str">
        <f t="shared" si="349"/>
        <v>*</v>
      </c>
      <c r="BD55" s="21" t="str">
        <f t="shared" si="349"/>
        <v>*</v>
      </c>
      <c r="BE5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5" s="21" t="str">
        <f t="shared" ref="BK55:BP55" si="350">IF(COUNTIFS(#REF!,#REF!)&gt;1,"&lt;17 (ВПР, КР)","*")</f>
        <v>*</v>
      </c>
      <c r="BL55" s="21" t="str">
        <f t="shared" si="350"/>
        <v>*</v>
      </c>
      <c r="BM55" s="21" t="str">
        <f t="shared" si="350"/>
        <v>*</v>
      </c>
      <c r="BN55" s="21" t="str">
        <f t="shared" si="350"/>
        <v>*</v>
      </c>
      <c r="BO55" s="21" t="str">
        <f t="shared" si="350"/>
        <v>*</v>
      </c>
      <c r="BP55" s="21" t="str">
        <f t="shared" si="350"/>
        <v>*</v>
      </c>
    </row>
    <row r="56" ht="12.75" customHeight="1">
      <c r="A56" s="29">
        <v>46316.0</v>
      </c>
      <c r="B56" s="18" t="s">
        <v>65</v>
      </c>
      <c r="C56" s="21" t="str">
        <f t="shared" ref="C56:E56" si="351">IF(COUNTIFS('График 1-4 кл'!C56:C72,'График 1-4 кл'!C56)&gt;1,"&lt;17 (ВПР, КР)","*")</f>
        <v>*</v>
      </c>
      <c r="D56" s="21" t="str">
        <f t="shared" si="351"/>
        <v>*</v>
      </c>
      <c r="E56" s="21" t="str">
        <f t="shared" si="351"/>
        <v>*</v>
      </c>
      <c r="F56" s="21" t="str">
        <f t="shared" ref="F56:H56" si="352">IF(COUNTIFS(#REF!,#REF!)&gt;1,"&lt;17 (ВПР, КР)","*")</f>
        <v>*</v>
      </c>
      <c r="G56" s="21" t="str">
        <f t="shared" si="352"/>
        <v>*</v>
      </c>
      <c r="H56" s="21" t="str">
        <f t="shared" si="352"/>
        <v>*</v>
      </c>
      <c r="I56" s="22" t="str">
        <f t="shared" ref="I56:L56" si="353">IF(COUNTIFS('График 1-4 кл'!F56:F72,'График 1-4 кл'!F56)&gt;1,"&lt;17 (ВПР, КР)","*")</f>
        <v>*</v>
      </c>
      <c r="J56" s="22" t="str">
        <f t="shared" si="353"/>
        <v>*</v>
      </c>
      <c r="K56" s="22" t="str">
        <f t="shared" si="353"/>
        <v>*</v>
      </c>
      <c r="L56" s="22" t="str">
        <f t="shared" si="353"/>
        <v>*</v>
      </c>
      <c r="M56" s="22" t="str">
        <f t="shared" ref="M56:N56" si="354">IF(COUNTIFS(#REF!,#REF!)&gt;1,"&lt;17 (ВПР, КР)","*")</f>
        <v>*</v>
      </c>
      <c r="N56" s="22" t="str">
        <f t="shared" si="354"/>
        <v>*</v>
      </c>
      <c r="O56" s="21" t="str">
        <f t="shared" ref="O56:T56" si="355">IF(COUNTIFS('График 1-4 кл'!J56:J72,'График 1-4 кл'!J56)&gt;1,"&lt;17 (ВПР, КР)","*")</f>
        <v>*</v>
      </c>
      <c r="P56" s="21" t="str">
        <f t="shared" si="355"/>
        <v>*</v>
      </c>
      <c r="Q56" s="21" t="str">
        <f t="shared" si="355"/>
        <v>*</v>
      </c>
      <c r="R56" s="21" t="str">
        <f t="shared" si="355"/>
        <v>*</v>
      </c>
      <c r="S56" s="21" t="str">
        <f t="shared" si="355"/>
        <v>*</v>
      </c>
      <c r="T56" s="21" t="str">
        <f t="shared" si="355"/>
        <v>*</v>
      </c>
      <c r="U56" s="22" t="str">
        <f>IF(OR(COUNTIFS('График 1-4 кл'!P56:P72,'График 1-4 кл'!P56)&gt;1,AND('График 1-4 кл'!P56='предметы'!$D$3,COUNTIFS('График 1-4 кл'!P56:P72,'предметы'!$D$12)&gt;0),AND('График 1-4 кл'!P56='предметы'!$D$12,COUNTIFS('График 1-4 кл'!P56:P72,'предметы'!$D$3)&gt;0),AND('График 1-4 кл'!P56='предметы'!$D$4,COUNTIFS('График 1-4 кл'!P56:P72,'предметы'!$D$13)&gt;0),AND('График 1-4 кл'!P56='предметы'!$D$13,COUNTIFS('График 1-4 кл'!P56:P72,'предметы'!$D$4)&gt;0),AND('График 1-4 кл'!P56='предметы'!$D$14,COUNTIFS('График 1-4 кл'!P56:P72,'предметы'!$D$5)&gt;0),AND('График 1-4 кл'!P56='предметы'!$D$5,COUNTIFS('График 1-4 кл'!P56:P72,'предметы'!$D$14)&gt;0),AND('График 1-4 кл'!P56='предметы'!$D$15,COUNTIFS('График 1-4 кл'!P56:P72,'предметы'!$D$6)&gt;0),AND('График 1-4 кл'!P56='предметы'!$D$6,COUNTIFS('График 1-4 кл'!P56:P72,'предметы'!$D$15)&gt;0),AND('График 1-4 кл'!P56='предметы'!$D$16,COUNTIFS('График 1-4 кл'!P56:P72,'предметы'!$D$7)&gt;0),AND('График 1-4 кл'!P56='предметы'!$D$7,COUNTIFS('График 1-4 кл'!P56:P72,'предметы'!$D$16)&gt;0),AND('График 1-4 кл'!P56='предметы'!$D$8,COUNTIFS('График 1-4 кл'!P56:P72,'предметы'!$D$10)&gt;0),AND('График 1-4 кл'!P56='предметы'!$D$10,COUNTIFS('График 1-4 кл'!P56:P72,'предметы'!$D$8)&gt;0),AND('График 1-4 кл'!P56='предметы'!$D$9,COUNTIFS('График 1-4 кл'!P56:P72,'предметы'!$D$11)&gt;0),AND('График 1-4 кл'!P56='предметы'!$D$11,COUNTIFS('График 1-4 кл'!P56:P72,'предметы'!$D$9)&gt;0)),"&lt;17 (ВПР, КР)","*")</f>
        <v>#REF!</v>
      </c>
      <c r="V56" s="22" t="str">
        <f>IF(OR(COUNTIFS('График 1-4 кл'!Q56:Q72,'График 1-4 кл'!Q56)&gt;1,AND('График 1-4 кл'!Q56='предметы'!$D$3,COUNTIFS('График 1-4 кл'!Q56:Q72,'предметы'!$D$12)&gt;0),AND('График 1-4 кл'!Q56='предметы'!$D$12,COUNTIFS('График 1-4 кл'!Q56:Q72,'предметы'!$D$3)&gt;0),AND('График 1-4 кл'!Q56='предметы'!$D$4,COUNTIFS('График 1-4 кл'!Q56:Q72,'предметы'!$D$13)&gt;0),AND('График 1-4 кл'!Q56='предметы'!$D$13,COUNTIFS('График 1-4 кл'!Q56:Q72,'предметы'!$D$4)&gt;0),AND('График 1-4 кл'!Q56='предметы'!$D$14,COUNTIFS('График 1-4 кл'!Q56:Q72,'предметы'!$D$5)&gt;0),AND('График 1-4 кл'!Q56='предметы'!$D$5,COUNTIFS('График 1-4 кл'!Q56:Q72,'предметы'!$D$14)&gt;0),AND('График 1-4 кл'!Q56='предметы'!$D$15,COUNTIFS('График 1-4 кл'!Q56:Q72,'предметы'!$D$6)&gt;0),AND('График 1-4 кл'!Q56='предметы'!$D$6,COUNTIFS('График 1-4 кл'!Q56:Q72,'предметы'!$D$15)&gt;0),AND('График 1-4 кл'!Q56='предметы'!$D$16,COUNTIFS('График 1-4 кл'!Q56:Q72,'предметы'!$D$7)&gt;0),AND('График 1-4 кл'!Q56='предметы'!$D$7,COUNTIFS('График 1-4 кл'!Q56:Q72,'предметы'!$D$16)&gt;0),AND('График 1-4 кл'!Q56='предметы'!$D$8,COUNTIFS('График 1-4 кл'!Q56:Q72,'предметы'!$D$10)&gt;0),AND('График 1-4 кл'!Q56='предметы'!$D$10,COUNTIFS('График 1-4 кл'!Q56:Q72,'предметы'!$D$8)&gt;0),AND('График 1-4 кл'!Q56='предметы'!$D$9,COUNTIFS('График 1-4 кл'!Q56:Q72,'предметы'!$D$11)&gt;0),AND('График 1-4 кл'!Q56='предметы'!$D$11,COUNTIFS('График 1-4 кл'!Q56:Q72,'предметы'!$D$9)&gt;0)),"&lt;17 (ВПР, КР)","*")</f>
        <v>#REF!</v>
      </c>
      <c r="W56" s="22" t="str">
        <f>IF(OR(COUNTIFS('График 1-4 кл'!R56:R72,'График 1-4 кл'!R56)&gt;1,AND('График 1-4 кл'!R56='предметы'!$D$3,COUNTIFS('График 1-4 кл'!R56:R72,'предметы'!$D$12)&gt;0),AND('График 1-4 кл'!R56='предметы'!$D$12,COUNTIFS('График 1-4 кл'!R56:R72,'предметы'!$D$3)&gt;0),AND('График 1-4 кл'!R56='предметы'!$D$4,COUNTIFS('График 1-4 кл'!R56:R72,'предметы'!$D$13)&gt;0),AND('График 1-4 кл'!R56='предметы'!$D$13,COUNTIFS('График 1-4 кл'!R56:R72,'предметы'!$D$4)&gt;0),AND('График 1-4 кл'!R56='предметы'!$D$14,COUNTIFS('График 1-4 кл'!R56:R72,'предметы'!$D$5)&gt;0),AND('График 1-4 кл'!R56='предметы'!$D$5,COUNTIFS('График 1-4 кл'!R56:R72,'предметы'!$D$14)&gt;0),AND('График 1-4 кл'!R56='предметы'!$D$15,COUNTIFS('График 1-4 кл'!R56:R72,'предметы'!$D$6)&gt;0),AND('График 1-4 кл'!R56='предметы'!$D$6,COUNTIFS('График 1-4 кл'!R56:R72,'предметы'!$D$15)&gt;0),AND('График 1-4 кл'!R56='предметы'!$D$16,COUNTIFS('График 1-4 кл'!R56:R72,'предметы'!$D$7)&gt;0),AND('График 1-4 кл'!R56='предметы'!$D$7,COUNTIFS('График 1-4 кл'!R56:R72,'предметы'!$D$16)&gt;0),AND('График 1-4 кл'!R56='предметы'!$D$8,COUNTIFS('График 1-4 кл'!R56:R72,'предметы'!$D$10)&gt;0),AND('График 1-4 кл'!R56='предметы'!$D$10,COUNTIFS('График 1-4 кл'!R56:R72,'предметы'!$D$8)&gt;0),AND('График 1-4 кл'!R56='предметы'!$D$9,COUNTIFS('График 1-4 кл'!R56:R72,'предметы'!$D$11)&gt;0),AND('График 1-4 кл'!R56='предметы'!$D$11,COUNTIFS('График 1-4 кл'!R56:R72,'предметы'!$D$9)&gt;0)),"&lt;17 (ВПР, КР)","*")</f>
        <v>#REF!</v>
      </c>
      <c r="X56" s="22" t="str">
        <f>IF(OR(COUNTIFS('График 1-4 кл'!S56:S72,'График 1-4 кл'!S56)&gt;1,AND('График 1-4 кл'!S56='предметы'!$D$3,COUNTIFS('График 1-4 кл'!S56:S72,'предметы'!$D$12)&gt;0),AND('График 1-4 кл'!S56='предметы'!$D$12,COUNTIFS('График 1-4 кл'!S56:S72,'предметы'!$D$3)&gt;0),AND('График 1-4 кл'!S56='предметы'!$D$4,COUNTIFS('График 1-4 кл'!S56:S72,'предметы'!$D$13)&gt;0),AND('График 1-4 кл'!S56='предметы'!$D$13,COUNTIFS('График 1-4 кл'!S56:S72,'предметы'!$D$4)&gt;0),AND('График 1-4 кл'!S56='предметы'!$D$14,COUNTIFS('График 1-4 кл'!S56:S72,'предметы'!$D$5)&gt;0),AND('График 1-4 кл'!S56='предметы'!$D$5,COUNTIFS('График 1-4 кл'!S56:S72,'предметы'!$D$14)&gt;0),AND('График 1-4 кл'!S56='предметы'!$D$15,COUNTIFS('График 1-4 кл'!S56:S72,'предметы'!$D$6)&gt;0),AND('График 1-4 кл'!S56='предметы'!$D$6,COUNTIFS('График 1-4 кл'!S56:S72,'предметы'!$D$15)&gt;0),AND('График 1-4 кл'!S56='предметы'!$D$16,COUNTIFS('График 1-4 кл'!S56:S72,'предметы'!$D$7)&gt;0),AND('График 1-4 кл'!S56='предметы'!$D$7,COUNTIFS('График 1-4 кл'!S56:S72,'предметы'!$D$16)&gt;0),AND('График 1-4 кл'!S56='предметы'!$D$8,COUNTIFS('График 1-4 кл'!S56:S72,'предметы'!$D$10)&gt;0),AND('График 1-4 кл'!S56='предметы'!$D$10,COUNTIFS('График 1-4 кл'!S56:S72,'предметы'!$D$8)&gt;0),AND('График 1-4 кл'!S56='предметы'!$D$9,COUNTIFS('График 1-4 кл'!S56:S72,'предметы'!$D$11)&gt;0),AND('График 1-4 кл'!S56='предметы'!$D$11,COUNTIFS('График 1-4 кл'!S56:S72,'предметы'!$D$9)&gt;0)),"&lt;17 (ВПР, КР)","*")</f>
        <v>#REF!</v>
      </c>
      <c r="Y56" s="22" t="str">
        <f>IF(OR(COUNTIFS('График 1-4 кл'!T56:T72,'График 1-4 кл'!T56)&gt;1,AND('График 1-4 кл'!T56='предметы'!$D$3,COUNTIFS('График 1-4 кл'!T56:T72,'предметы'!$D$12)&gt;0),AND('График 1-4 кл'!T56='предметы'!$D$12,COUNTIFS('График 1-4 кл'!T56:T72,'предметы'!$D$3)&gt;0),AND('График 1-4 кл'!T56='предметы'!$D$4,COUNTIFS('График 1-4 кл'!T56:T72,'предметы'!$D$13)&gt;0),AND('График 1-4 кл'!T56='предметы'!$D$13,COUNTIFS('График 1-4 кл'!T56:T72,'предметы'!$D$4)&gt;0),AND('График 1-4 кл'!T56='предметы'!$D$14,COUNTIFS('График 1-4 кл'!T56:T72,'предметы'!$D$5)&gt;0),AND('График 1-4 кл'!T56='предметы'!$D$5,COUNTIFS('График 1-4 кл'!T56:T72,'предметы'!$D$14)&gt;0),AND('График 1-4 кл'!T56='предметы'!$D$15,COUNTIFS('График 1-4 кл'!T56:T72,'предметы'!$D$6)&gt;0),AND('График 1-4 кл'!T56='предметы'!$D$6,COUNTIFS('График 1-4 кл'!T56:T72,'предметы'!$D$15)&gt;0),AND('График 1-4 кл'!T56='предметы'!$D$16,COUNTIFS('График 1-4 кл'!T56:T72,'предметы'!$D$7)&gt;0),AND('График 1-4 кл'!T56='предметы'!$D$7,COUNTIFS('График 1-4 кл'!T56:T72,'предметы'!$D$16)&gt;0),AND('График 1-4 кл'!T56='предметы'!$D$8,COUNTIFS('График 1-4 кл'!T56:T72,'предметы'!$D$10)&gt;0),AND('График 1-4 кл'!T56='предметы'!$D$10,COUNTIFS('График 1-4 кл'!T56:T72,'предметы'!$D$8)&gt;0),AND('График 1-4 кл'!T56='предметы'!$D$9,COUNTIFS('График 1-4 кл'!T56:T72,'предметы'!$D$11)&gt;0),AND('График 1-4 кл'!T56='предметы'!$D$11,COUNTIFS('График 1-4 кл'!T56:T72,'предметы'!$D$9)&gt;0)),"&lt;17 (ВПР, КР)","*")</f>
        <v>#REF!</v>
      </c>
      <c r="Z56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6" s="21" t="str">
        <f t="shared" ref="AY56:BD56" si="356">IF(COUNTIFS(#REF!,#REF!)&gt;1,"&lt;17 (ВПР, КР)","*")</f>
        <v>*</v>
      </c>
      <c r="AZ56" s="21" t="str">
        <f t="shared" si="356"/>
        <v>*</v>
      </c>
      <c r="BA56" s="21" t="str">
        <f t="shared" si="356"/>
        <v>*</v>
      </c>
      <c r="BB56" s="21" t="str">
        <f t="shared" si="356"/>
        <v>*</v>
      </c>
      <c r="BC56" s="21" t="str">
        <f t="shared" si="356"/>
        <v>*</v>
      </c>
      <c r="BD56" s="21" t="str">
        <f t="shared" si="356"/>
        <v>*</v>
      </c>
      <c r="BE5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6" s="21" t="str">
        <f t="shared" ref="BK56:BP56" si="357">IF(COUNTIFS(#REF!,#REF!)&gt;1,"&lt;17 (ВПР, КР)","*")</f>
        <v>*</v>
      </c>
      <c r="BL56" s="21" t="str">
        <f t="shared" si="357"/>
        <v>*</v>
      </c>
      <c r="BM56" s="21" t="str">
        <f t="shared" si="357"/>
        <v>*</v>
      </c>
      <c r="BN56" s="21" t="str">
        <f t="shared" si="357"/>
        <v>*</v>
      </c>
      <c r="BO56" s="21" t="str">
        <f t="shared" si="357"/>
        <v>*</v>
      </c>
      <c r="BP56" s="21" t="str">
        <f t="shared" si="357"/>
        <v>*</v>
      </c>
    </row>
    <row r="57" ht="12.75" customHeight="1">
      <c r="A57" s="29">
        <v>46317.0</v>
      </c>
      <c r="B57" s="18" t="s">
        <v>73</v>
      </c>
      <c r="C57" s="21" t="str">
        <f t="shared" ref="C57:E57" si="358">IF(COUNTIFS('График 1-4 кл'!C57:C73,'График 1-4 кл'!C57)&gt;1,"&lt;17 (ВПР, КР)","*")</f>
        <v>*</v>
      </c>
      <c r="D57" s="21" t="str">
        <f t="shared" si="358"/>
        <v>*</v>
      </c>
      <c r="E57" s="21" t="str">
        <f t="shared" si="358"/>
        <v>*</v>
      </c>
      <c r="F57" s="21" t="str">
        <f t="shared" ref="F57:H57" si="359">IF(COUNTIFS(#REF!,#REF!)&gt;1,"&lt;17 (ВПР, КР)","*")</f>
        <v>*</v>
      </c>
      <c r="G57" s="21" t="str">
        <f t="shared" si="359"/>
        <v>*</v>
      </c>
      <c r="H57" s="21" t="str">
        <f t="shared" si="359"/>
        <v>*</v>
      </c>
      <c r="I57" s="22" t="str">
        <f t="shared" ref="I57:L57" si="360">IF(COUNTIFS('График 1-4 кл'!F57:F73,'График 1-4 кл'!F57)&gt;1,"&lt;17 (ВПР, КР)","*")</f>
        <v>*</v>
      </c>
      <c r="J57" s="22" t="str">
        <f t="shared" si="360"/>
        <v>*</v>
      </c>
      <c r="K57" s="22" t="str">
        <f t="shared" si="360"/>
        <v>*</v>
      </c>
      <c r="L57" s="22" t="str">
        <f t="shared" si="360"/>
        <v>*</v>
      </c>
      <c r="M57" s="22" t="str">
        <f t="shared" ref="M57:N57" si="361">IF(COUNTIFS(#REF!,#REF!)&gt;1,"&lt;17 (ВПР, КР)","*")</f>
        <v>*</v>
      </c>
      <c r="N57" s="22" t="str">
        <f t="shared" si="361"/>
        <v>*</v>
      </c>
      <c r="O57" s="21" t="str">
        <f t="shared" ref="O57:T57" si="362">IF(COUNTIFS('График 1-4 кл'!J57:J73,'График 1-4 кл'!J57)&gt;1,"&lt;17 (ВПР, КР)","*")</f>
        <v>*</v>
      </c>
      <c r="P57" s="21" t="str">
        <f t="shared" si="362"/>
        <v>*</v>
      </c>
      <c r="Q57" s="21" t="str">
        <f t="shared" si="362"/>
        <v>*</v>
      </c>
      <c r="R57" s="21" t="str">
        <f t="shared" si="362"/>
        <v>*</v>
      </c>
      <c r="S57" s="21" t="str">
        <f t="shared" si="362"/>
        <v>*</v>
      </c>
      <c r="T57" s="21" t="str">
        <f t="shared" si="362"/>
        <v>*</v>
      </c>
      <c r="U57" s="22" t="str">
        <f>IF(OR(COUNTIFS('График 1-4 кл'!P57:P73,'График 1-4 кл'!P57)&gt;1,AND('График 1-4 кл'!P57='предметы'!$D$3,COUNTIFS('График 1-4 кл'!P57:P73,'предметы'!$D$12)&gt;0),AND('График 1-4 кл'!P57='предметы'!$D$12,COUNTIFS('График 1-4 кл'!P57:P73,'предметы'!$D$3)&gt;0),AND('График 1-4 кл'!P57='предметы'!$D$4,COUNTIFS('График 1-4 кл'!P57:P73,'предметы'!$D$13)&gt;0),AND('График 1-4 кл'!P57='предметы'!$D$13,COUNTIFS('График 1-4 кл'!P57:P73,'предметы'!$D$4)&gt;0),AND('График 1-4 кл'!P57='предметы'!$D$14,COUNTIFS('График 1-4 кл'!P57:P73,'предметы'!$D$5)&gt;0),AND('График 1-4 кл'!P57='предметы'!$D$5,COUNTIFS('График 1-4 кл'!P57:P73,'предметы'!$D$14)&gt;0),AND('График 1-4 кл'!P57='предметы'!$D$15,COUNTIFS('График 1-4 кл'!P57:P73,'предметы'!$D$6)&gt;0),AND('График 1-4 кл'!P57='предметы'!$D$6,COUNTIFS('График 1-4 кл'!P57:P73,'предметы'!$D$15)&gt;0),AND('График 1-4 кл'!P57='предметы'!$D$16,COUNTIFS('График 1-4 кл'!P57:P73,'предметы'!$D$7)&gt;0),AND('График 1-4 кл'!P57='предметы'!$D$7,COUNTIFS('График 1-4 кл'!P57:P73,'предметы'!$D$16)&gt;0),AND('График 1-4 кл'!P57='предметы'!$D$8,COUNTIFS('График 1-4 кл'!P57:P73,'предметы'!$D$10)&gt;0),AND('График 1-4 кл'!P57='предметы'!$D$10,COUNTIFS('График 1-4 кл'!P57:P73,'предметы'!$D$8)&gt;0),AND('График 1-4 кл'!P57='предметы'!$D$9,COUNTIFS('График 1-4 кл'!P57:P73,'предметы'!$D$11)&gt;0),AND('График 1-4 кл'!P57='предметы'!$D$11,COUNTIFS('График 1-4 кл'!P57:P73,'предметы'!$D$9)&gt;0)),"&lt;17 (ВПР, КР)","*")</f>
        <v>#REF!</v>
      </c>
      <c r="V57" s="22" t="str">
        <f>IF(OR(COUNTIFS('График 1-4 кл'!Q57:Q73,'График 1-4 кл'!Q57)&gt;1,AND('График 1-4 кл'!Q57='предметы'!$D$3,COUNTIFS('График 1-4 кл'!Q57:Q73,'предметы'!$D$12)&gt;0),AND('График 1-4 кл'!Q57='предметы'!$D$12,COUNTIFS('График 1-4 кл'!Q57:Q73,'предметы'!$D$3)&gt;0),AND('График 1-4 кл'!Q57='предметы'!$D$4,COUNTIFS('График 1-4 кл'!Q57:Q73,'предметы'!$D$13)&gt;0),AND('График 1-4 кл'!Q57='предметы'!$D$13,COUNTIFS('График 1-4 кл'!Q57:Q73,'предметы'!$D$4)&gt;0),AND('График 1-4 кл'!Q57='предметы'!$D$14,COUNTIFS('График 1-4 кл'!Q57:Q73,'предметы'!$D$5)&gt;0),AND('График 1-4 кл'!Q57='предметы'!$D$5,COUNTIFS('График 1-4 кл'!Q57:Q73,'предметы'!$D$14)&gt;0),AND('График 1-4 кл'!Q57='предметы'!$D$15,COUNTIFS('График 1-4 кл'!Q57:Q73,'предметы'!$D$6)&gt;0),AND('График 1-4 кл'!Q57='предметы'!$D$6,COUNTIFS('График 1-4 кл'!Q57:Q73,'предметы'!$D$15)&gt;0),AND('График 1-4 кл'!Q57='предметы'!$D$16,COUNTIFS('График 1-4 кл'!Q57:Q73,'предметы'!$D$7)&gt;0),AND('График 1-4 кл'!Q57='предметы'!$D$7,COUNTIFS('График 1-4 кл'!Q57:Q73,'предметы'!$D$16)&gt;0),AND('График 1-4 кл'!Q57='предметы'!$D$8,COUNTIFS('График 1-4 кл'!Q57:Q73,'предметы'!$D$10)&gt;0),AND('График 1-4 кл'!Q57='предметы'!$D$10,COUNTIFS('График 1-4 кл'!Q57:Q73,'предметы'!$D$8)&gt;0),AND('График 1-4 кл'!Q57='предметы'!$D$9,COUNTIFS('График 1-4 кл'!Q57:Q73,'предметы'!$D$11)&gt;0),AND('График 1-4 кл'!Q57='предметы'!$D$11,COUNTIFS('График 1-4 кл'!Q57:Q73,'предметы'!$D$9)&gt;0)),"&lt;17 (ВПР, КР)","*")</f>
        <v>#REF!</v>
      </c>
      <c r="W57" s="22" t="str">
        <f>IF(OR(COUNTIFS('График 1-4 кл'!R57:R73,'График 1-4 кл'!R57)&gt;1,AND('График 1-4 кл'!R57='предметы'!$D$3,COUNTIFS('График 1-4 кл'!R57:R73,'предметы'!$D$12)&gt;0),AND('График 1-4 кл'!R57='предметы'!$D$12,COUNTIFS('График 1-4 кл'!R57:R73,'предметы'!$D$3)&gt;0),AND('График 1-4 кл'!R57='предметы'!$D$4,COUNTIFS('График 1-4 кл'!R57:R73,'предметы'!$D$13)&gt;0),AND('График 1-4 кл'!R57='предметы'!$D$13,COUNTIFS('График 1-4 кл'!R57:R73,'предметы'!$D$4)&gt;0),AND('График 1-4 кл'!R57='предметы'!$D$14,COUNTIFS('График 1-4 кл'!R57:R73,'предметы'!$D$5)&gt;0),AND('График 1-4 кл'!R57='предметы'!$D$5,COUNTIFS('График 1-4 кл'!R57:R73,'предметы'!$D$14)&gt;0),AND('График 1-4 кл'!R57='предметы'!$D$15,COUNTIFS('График 1-4 кл'!R57:R73,'предметы'!$D$6)&gt;0),AND('График 1-4 кл'!R57='предметы'!$D$6,COUNTIFS('График 1-4 кл'!R57:R73,'предметы'!$D$15)&gt;0),AND('График 1-4 кл'!R57='предметы'!$D$16,COUNTIFS('График 1-4 кл'!R57:R73,'предметы'!$D$7)&gt;0),AND('График 1-4 кл'!R57='предметы'!$D$7,COUNTIFS('График 1-4 кл'!R57:R73,'предметы'!$D$16)&gt;0),AND('График 1-4 кл'!R57='предметы'!$D$8,COUNTIFS('График 1-4 кл'!R57:R73,'предметы'!$D$10)&gt;0),AND('График 1-4 кл'!R57='предметы'!$D$10,COUNTIFS('График 1-4 кл'!R57:R73,'предметы'!$D$8)&gt;0),AND('График 1-4 кл'!R57='предметы'!$D$9,COUNTIFS('График 1-4 кл'!R57:R73,'предметы'!$D$11)&gt;0),AND('График 1-4 кл'!R57='предметы'!$D$11,COUNTIFS('График 1-4 кл'!R57:R73,'предметы'!$D$9)&gt;0)),"&lt;17 (ВПР, КР)","*")</f>
        <v>#REF!</v>
      </c>
      <c r="X57" s="22" t="str">
        <f>IF(OR(COUNTIFS('График 1-4 кл'!S57:S73,'График 1-4 кл'!S57)&gt;1,AND('График 1-4 кл'!S57='предметы'!$D$3,COUNTIFS('График 1-4 кл'!S57:S73,'предметы'!$D$12)&gt;0),AND('График 1-4 кл'!S57='предметы'!$D$12,COUNTIFS('График 1-4 кл'!S57:S73,'предметы'!$D$3)&gt;0),AND('График 1-4 кл'!S57='предметы'!$D$4,COUNTIFS('График 1-4 кл'!S57:S73,'предметы'!$D$13)&gt;0),AND('График 1-4 кл'!S57='предметы'!$D$13,COUNTIFS('График 1-4 кл'!S57:S73,'предметы'!$D$4)&gt;0),AND('График 1-4 кл'!S57='предметы'!$D$14,COUNTIFS('График 1-4 кл'!S57:S73,'предметы'!$D$5)&gt;0),AND('График 1-4 кл'!S57='предметы'!$D$5,COUNTIFS('График 1-4 кл'!S57:S73,'предметы'!$D$14)&gt;0),AND('График 1-4 кл'!S57='предметы'!$D$15,COUNTIFS('График 1-4 кл'!S57:S73,'предметы'!$D$6)&gt;0),AND('График 1-4 кл'!S57='предметы'!$D$6,COUNTIFS('График 1-4 кл'!S57:S73,'предметы'!$D$15)&gt;0),AND('График 1-4 кл'!S57='предметы'!$D$16,COUNTIFS('График 1-4 кл'!S57:S73,'предметы'!$D$7)&gt;0),AND('График 1-4 кл'!S57='предметы'!$D$7,COUNTIFS('График 1-4 кл'!S57:S73,'предметы'!$D$16)&gt;0),AND('График 1-4 кл'!S57='предметы'!$D$8,COUNTIFS('График 1-4 кл'!S57:S73,'предметы'!$D$10)&gt;0),AND('График 1-4 кл'!S57='предметы'!$D$10,COUNTIFS('График 1-4 кл'!S57:S73,'предметы'!$D$8)&gt;0),AND('График 1-4 кл'!S57='предметы'!$D$9,COUNTIFS('График 1-4 кл'!S57:S73,'предметы'!$D$11)&gt;0),AND('График 1-4 кл'!S57='предметы'!$D$11,COUNTIFS('График 1-4 кл'!S57:S73,'предметы'!$D$9)&gt;0)),"&lt;17 (ВПР, КР)","*")</f>
        <v>#REF!</v>
      </c>
      <c r="Y57" s="22" t="str">
        <f>IF(OR(COUNTIFS('График 1-4 кл'!T57:T73,'График 1-4 кл'!T57)&gt;1,AND('График 1-4 кл'!T57='предметы'!$D$3,COUNTIFS('График 1-4 кл'!T57:T73,'предметы'!$D$12)&gt;0),AND('График 1-4 кл'!T57='предметы'!$D$12,COUNTIFS('График 1-4 кл'!T57:T73,'предметы'!$D$3)&gt;0),AND('График 1-4 кл'!T57='предметы'!$D$4,COUNTIFS('График 1-4 кл'!T57:T73,'предметы'!$D$13)&gt;0),AND('График 1-4 кл'!T57='предметы'!$D$13,COUNTIFS('График 1-4 кл'!T57:T73,'предметы'!$D$4)&gt;0),AND('График 1-4 кл'!T57='предметы'!$D$14,COUNTIFS('График 1-4 кл'!T57:T73,'предметы'!$D$5)&gt;0),AND('График 1-4 кл'!T57='предметы'!$D$5,COUNTIFS('График 1-4 кл'!T57:T73,'предметы'!$D$14)&gt;0),AND('График 1-4 кл'!T57='предметы'!$D$15,COUNTIFS('График 1-4 кл'!T57:T73,'предметы'!$D$6)&gt;0),AND('График 1-4 кл'!T57='предметы'!$D$6,COUNTIFS('График 1-4 кл'!T57:T73,'предметы'!$D$15)&gt;0),AND('График 1-4 кл'!T57='предметы'!$D$16,COUNTIFS('График 1-4 кл'!T57:T73,'предметы'!$D$7)&gt;0),AND('График 1-4 кл'!T57='предметы'!$D$7,COUNTIFS('График 1-4 кл'!T57:T73,'предметы'!$D$16)&gt;0),AND('График 1-4 кл'!T57='предметы'!$D$8,COUNTIFS('График 1-4 кл'!T57:T73,'предметы'!$D$10)&gt;0),AND('График 1-4 кл'!T57='предметы'!$D$10,COUNTIFS('График 1-4 кл'!T57:T73,'предметы'!$D$8)&gt;0),AND('График 1-4 кл'!T57='предметы'!$D$9,COUNTIFS('График 1-4 кл'!T57:T73,'предметы'!$D$11)&gt;0),AND('График 1-4 кл'!T57='предметы'!$D$11,COUNTIFS('График 1-4 кл'!T57:T73,'предметы'!$D$9)&gt;0)),"&lt;17 (ВПР, КР)","*")</f>
        <v>#REF!</v>
      </c>
      <c r="Z57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7" s="21" t="str">
        <f t="shared" ref="AY57:BD57" si="363">IF(COUNTIFS(#REF!,#REF!)&gt;1,"&lt;17 (ВПР, КР)","*")</f>
        <v>*</v>
      </c>
      <c r="AZ57" s="21" t="str">
        <f t="shared" si="363"/>
        <v>*</v>
      </c>
      <c r="BA57" s="21" t="str">
        <f t="shared" si="363"/>
        <v>*</v>
      </c>
      <c r="BB57" s="21" t="str">
        <f t="shared" si="363"/>
        <v>*</v>
      </c>
      <c r="BC57" s="21" t="str">
        <f t="shared" si="363"/>
        <v>*</v>
      </c>
      <c r="BD57" s="21" t="str">
        <f t="shared" si="363"/>
        <v>*</v>
      </c>
      <c r="BE5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7" s="21" t="str">
        <f t="shared" ref="BK57:BP57" si="364">IF(COUNTIFS(#REF!,#REF!)&gt;1,"&lt;17 (ВПР, КР)","*")</f>
        <v>*</v>
      </c>
      <c r="BL57" s="21" t="str">
        <f t="shared" si="364"/>
        <v>*</v>
      </c>
      <c r="BM57" s="21" t="str">
        <f t="shared" si="364"/>
        <v>*</v>
      </c>
      <c r="BN57" s="21" t="str">
        <f t="shared" si="364"/>
        <v>*</v>
      </c>
      <c r="BO57" s="21" t="str">
        <f t="shared" si="364"/>
        <v>*</v>
      </c>
      <c r="BP57" s="21" t="str">
        <f t="shared" si="364"/>
        <v>*</v>
      </c>
    </row>
    <row r="58" ht="12.75" customHeight="1">
      <c r="A58" s="29">
        <v>46318.0</v>
      </c>
      <c r="B58" s="18" t="s">
        <v>82</v>
      </c>
      <c r="C58" s="21" t="str">
        <f t="shared" ref="C58:E58" si="365">IF(COUNTIFS('График 1-4 кл'!C58:C74,'График 1-4 кл'!C58)&gt;1,"&lt;17 (ВПР, КР)","*")</f>
        <v>*</v>
      </c>
      <c r="D58" s="21" t="str">
        <f t="shared" si="365"/>
        <v>*</v>
      </c>
      <c r="E58" s="21" t="str">
        <f t="shared" si="365"/>
        <v>*</v>
      </c>
      <c r="F58" s="21" t="str">
        <f t="shared" ref="F58:H58" si="366">IF(COUNTIFS(#REF!,#REF!)&gt;1,"&lt;17 (ВПР, КР)","*")</f>
        <v>*</v>
      </c>
      <c r="G58" s="21" t="str">
        <f t="shared" si="366"/>
        <v>*</v>
      </c>
      <c r="H58" s="21" t="str">
        <f t="shared" si="366"/>
        <v>*</v>
      </c>
      <c r="I58" s="22" t="str">
        <f t="shared" ref="I58:L58" si="367">IF(COUNTIFS('График 1-4 кл'!F58:F74,'График 1-4 кл'!F58)&gt;1,"&lt;17 (ВПР, КР)","*")</f>
        <v>*</v>
      </c>
      <c r="J58" s="22" t="str">
        <f t="shared" si="367"/>
        <v>*</v>
      </c>
      <c r="K58" s="22" t="str">
        <f t="shared" si="367"/>
        <v>*</v>
      </c>
      <c r="L58" s="22" t="str">
        <f t="shared" si="367"/>
        <v>*</v>
      </c>
      <c r="M58" s="22" t="str">
        <f t="shared" ref="M58:N58" si="368">IF(COUNTIFS(#REF!,#REF!)&gt;1,"&lt;17 (ВПР, КР)","*")</f>
        <v>*</v>
      </c>
      <c r="N58" s="22" t="str">
        <f t="shared" si="368"/>
        <v>*</v>
      </c>
      <c r="O58" s="21" t="str">
        <f t="shared" ref="O58:T58" si="369">IF(COUNTIFS('График 1-4 кл'!J58:J74,'График 1-4 кл'!J58)&gt;1,"&lt;17 (ВПР, КР)","*")</f>
        <v>*</v>
      </c>
      <c r="P58" s="21" t="str">
        <f t="shared" si="369"/>
        <v>*</v>
      </c>
      <c r="Q58" s="21" t="str">
        <f t="shared" si="369"/>
        <v>*</v>
      </c>
      <c r="R58" s="21" t="str">
        <f t="shared" si="369"/>
        <v>*</v>
      </c>
      <c r="S58" s="21" t="str">
        <f t="shared" si="369"/>
        <v>*</v>
      </c>
      <c r="T58" s="21" t="str">
        <f t="shared" si="369"/>
        <v>*</v>
      </c>
      <c r="U58" s="22" t="str">
        <f>IF(OR(COUNTIFS('График 1-4 кл'!P58:P74,'График 1-4 кл'!P58)&gt;1,AND('График 1-4 кл'!P58='предметы'!$D$3,COUNTIFS('График 1-4 кл'!P58:P74,'предметы'!$D$12)&gt;0),AND('График 1-4 кл'!P58='предметы'!$D$12,COUNTIFS('График 1-4 кл'!P58:P74,'предметы'!$D$3)&gt;0),AND('График 1-4 кл'!P58='предметы'!$D$4,COUNTIFS('График 1-4 кл'!P58:P74,'предметы'!$D$13)&gt;0),AND('График 1-4 кл'!P58='предметы'!$D$13,COUNTIFS('График 1-4 кл'!P58:P74,'предметы'!$D$4)&gt;0),AND('График 1-4 кл'!P58='предметы'!$D$14,COUNTIFS('График 1-4 кл'!P58:P74,'предметы'!$D$5)&gt;0),AND('График 1-4 кл'!P58='предметы'!$D$5,COUNTIFS('График 1-4 кл'!P58:P74,'предметы'!$D$14)&gt;0),AND('График 1-4 кл'!P58='предметы'!$D$15,COUNTIFS('График 1-4 кл'!P58:P74,'предметы'!$D$6)&gt;0),AND('График 1-4 кл'!P58='предметы'!$D$6,COUNTIFS('График 1-4 кл'!P58:P74,'предметы'!$D$15)&gt;0),AND('График 1-4 кл'!P58='предметы'!$D$16,COUNTIFS('График 1-4 кл'!P58:P74,'предметы'!$D$7)&gt;0),AND('График 1-4 кл'!P58='предметы'!$D$7,COUNTIFS('График 1-4 кл'!P58:P74,'предметы'!$D$16)&gt;0),AND('График 1-4 кл'!P58='предметы'!$D$8,COUNTIFS('График 1-4 кл'!P58:P74,'предметы'!$D$10)&gt;0),AND('График 1-4 кл'!P58='предметы'!$D$10,COUNTIFS('График 1-4 кл'!P58:P74,'предметы'!$D$8)&gt;0),AND('График 1-4 кл'!P58='предметы'!$D$9,COUNTIFS('График 1-4 кл'!P58:P74,'предметы'!$D$11)&gt;0),AND('График 1-4 кл'!P58='предметы'!$D$11,COUNTIFS('График 1-4 кл'!P58:P74,'предметы'!$D$9)&gt;0)),"&lt;17 (ВПР, КР)","*")</f>
        <v>#REF!</v>
      </c>
      <c r="V58" s="22" t="str">
        <f>IF(OR(COUNTIFS('График 1-4 кл'!Q58:Q74,'График 1-4 кл'!Q58)&gt;1,AND('График 1-4 кл'!Q58='предметы'!$D$3,COUNTIFS('График 1-4 кл'!Q58:Q74,'предметы'!$D$12)&gt;0),AND('График 1-4 кл'!Q58='предметы'!$D$12,COUNTIFS('График 1-4 кл'!Q58:Q74,'предметы'!$D$3)&gt;0),AND('График 1-4 кл'!Q58='предметы'!$D$4,COUNTIFS('График 1-4 кл'!Q58:Q74,'предметы'!$D$13)&gt;0),AND('График 1-4 кл'!Q58='предметы'!$D$13,COUNTIFS('График 1-4 кл'!Q58:Q74,'предметы'!$D$4)&gt;0),AND('График 1-4 кл'!Q58='предметы'!$D$14,COUNTIFS('График 1-4 кл'!Q58:Q74,'предметы'!$D$5)&gt;0),AND('График 1-4 кл'!Q58='предметы'!$D$5,COUNTIFS('График 1-4 кл'!Q58:Q74,'предметы'!$D$14)&gt;0),AND('График 1-4 кл'!Q58='предметы'!$D$15,COUNTIFS('График 1-4 кл'!Q58:Q74,'предметы'!$D$6)&gt;0),AND('График 1-4 кл'!Q58='предметы'!$D$6,COUNTIFS('График 1-4 кл'!Q58:Q74,'предметы'!$D$15)&gt;0),AND('График 1-4 кл'!Q58='предметы'!$D$16,COUNTIFS('График 1-4 кл'!Q58:Q74,'предметы'!$D$7)&gt;0),AND('График 1-4 кл'!Q58='предметы'!$D$7,COUNTIFS('График 1-4 кл'!Q58:Q74,'предметы'!$D$16)&gt;0),AND('График 1-4 кл'!Q58='предметы'!$D$8,COUNTIFS('График 1-4 кл'!Q58:Q74,'предметы'!$D$10)&gt;0),AND('График 1-4 кл'!Q58='предметы'!$D$10,COUNTIFS('График 1-4 кл'!Q58:Q74,'предметы'!$D$8)&gt;0),AND('График 1-4 кл'!Q58='предметы'!$D$9,COUNTIFS('График 1-4 кл'!Q58:Q74,'предметы'!$D$11)&gt;0),AND('График 1-4 кл'!Q58='предметы'!$D$11,COUNTIFS('График 1-4 кл'!Q58:Q74,'предметы'!$D$9)&gt;0)),"&lt;17 (ВПР, КР)","*")</f>
        <v>#REF!</v>
      </c>
      <c r="W58" s="22" t="str">
        <f>IF(OR(COUNTIFS('График 1-4 кл'!R58:R74,'График 1-4 кл'!R58)&gt;1,AND('График 1-4 кл'!R58='предметы'!$D$3,COUNTIFS('График 1-4 кл'!R58:R74,'предметы'!$D$12)&gt;0),AND('График 1-4 кл'!R58='предметы'!$D$12,COUNTIFS('График 1-4 кл'!R58:R74,'предметы'!$D$3)&gt;0),AND('График 1-4 кл'!R58='предметы'!$D$4,COUNTIFS('График 1-4 кл'!R58:R74,'предметы'!$D$13)&gt;0),AND('График 1-4 кл'!R58='предметы'!$D$13,COUNTIFS('График 1-4 кл'!R58:R74,'предметы'!$D$4)&gt;0),AND('График 1-4 кл'!R58='предметы'!$D$14,COUNTIFS('График 1-4 кл'!R58:R74,'предметы'!$D$5)&gt;0),AND('График 1-4 кл'!R58='предметы'!$D$5,COUNTIFS('График 1-4 кл'!R58:R74,'предметы'!$D$14)&gt;0),AND('График 1-4 кл'!R58='предметы'!$D$15,COUNTIFS('График 1-4 кл'!R58:R74,'предметы'!$D$6)&gt;0),AND('График 1-4 кл'!R58='предметы'!$D$6,COUNTIFS('График 1-4 кл'!R58:R74,'предметы'!$D$15)&gt;0),AND('График 1-4 кл'!R58='предметы'!$D$16,COUNTIFS('График 1-4 кл'!R58:R74,'предметы'!$D$7)&gt;0),AND('График 1-4 кл'!R58='предметы'!$D$7,COUNTIFS('График 1-4 кл'!R58:R74,'предметы'!$D$16)&gt;0),AND('График 1-4 кл'!R58='предметы'!$D$8,COUNTIFS('График 1-4 кл'!R58:R74,'предметы'!$D$10)&gt;0),AND('График 1-4 кл'!R58='предметы'!$D$10,COUNTIFS('График 1-4 кл'!R58:R74,'предметы'!$D$8)&gt;0),AND('График 1-4 кл'!R58='предметы'!$D$9,COUNTIFS('График 1-4 кл'!R58:R74,'предметы'!$D$11)&gt;0),AND('График 1-4 кл'!R58='предметы'!$D$11,COUNTIFS('График 1-4 кл'!R58:R74,'предметы'!$D$9)&gt;0)),"&lt;17 (ВПР, КР)","*")</f>
        <v>#REF!</v>
      </c>
      <c r="X58" s="22" t="str">
        <f>IF(OR(COUNTIFS('График 1-4 кл'!S58:S74,'График 1-4 кл'!S58)&gt;1,AND('График 1-4 кл'!S58='предметы'!$D$3,COUNTIFS('График 1-4 кл'!S58:S74,'предметы'!$D$12)&gt;0),AND('График 1-4 кл'!S58='предметы'!$D$12,COUNTIFS('График 1-4 кл'!S58:S74,'предметы'!$D$3)&gt;0),AND('График 1-4 кл'!S58='предметы'!$D$4,COUNTIFS('График 1-4 кл'!S58:S74,'предметы'!$D$13)&gt;0),AND('График 1-4 кл'!S58='предметы'!$D$13,COUNTIFS('График 1-4 кл'!S58:S74,'предметы'!$D$4)&gt;0),AND('График 1-4 кл'!S58='предметы'!$D$14,COUNTIFS('График 1-4 кл'!S58:S74,'предметы'!$D$5)&gt;0),AND('График 1-4 кл'!S58='предметы'!$D$5,COUNTIFS('График 1-4 кл'!S58:S74,'предметы'!$D$14)&gt;0),AND('График 1-4 кл'!S58='предметы'!$D$15,COUNTIFS('График 1-4 кл'!S58:S74,'предметы'!$D$6)&gt;0),AND('График 1-4 кл'!S58='предметы'!$D$6,COUNTIFS('График 1-4 кл'!S58:S74,'предметы'!$D$15)&gt;0),AND('График 1-4 кл'!S58='предметы'!$D$16,COUNTIFS('График 1-4 кл'!S58:S74,'предметы'!$D$7)&gt;0),AND('График 1-4 кл'!S58='предметы'!$D$7,COUNTIFS('График 1-4 кл'!S58:S74,'предметы'!$D$16)&gt;0),AND('График 1-4 кл'!S58='предметы'!$D$8,COUNTIFS('График 1-4 кл'!S58:S74,'предметы'!$D$10)&gt;0),AND('График 1-4 кл'!S58='предметы'!$D$10,COUNTIFS('График 1-4 кл'!S58:S74,'предметы'!$D$8)&gt;0),AND('График 1-4 кл'!S58='предметы'!$D$9,COUNTIFS('График 1-4 кл'!S58:S74,'предметы'!$D$11)&gt;0),AND('График 1-4 кл'!S58='предметы'!$D$11,COUNTIFS('График 1-4 кл'!S58:S74,'предметы'!$D$9)&gt;0)),"&lt;17 (ВПР, КР)","*")</f>
        <v>#REF!</v>
      </c>
      <c r="Y58" s="22" t="str">
        <f>IF(OR(COUNTIFS('График 1-4 кл'!T58:T74,'График 1-4 кл'!T58)&gt;1,AND('График 1-4 кл'!T58='предметы'!$D$3,COUNTIFS('График 1-4 кл'!T58:T74,'предметы'!$D$12)&gt;0),AND('График 1-4 кл'!T58='предметы'!$D$12,COUNTIFS('График 1-4 кл'!T58:T74,'предметы'!$D$3)&gt;0),AND('График 1-4 кл'!T58='предметы'!$D$4,COUNTIFS('График 1-4 кл'!T58:T74,'предметы'!$D$13)&gt;0),AND('График 1-4 кл'!T58='предметы'!$D$13,COUNTIFS('График 1-4 кл'!T58:T74,'предметы'!$D$4)&gt;0),AND('График 1-4 кл'!T58='предметы'!$D$14,COUNTIFS('График 1-4 кл'!T58:T74,'предметы'!$D$5)&gt;0),AND('График 1-4 кл'!T58='предметы'!$D$5,COUNTIFS('График 1-4 кл'!T58:T74,'предметы'!$D$14)&gt;0),AND('График 1-4 кл'!T58='предметы'!$D$15,COUNTIFS('График 1-4 кл'!T58:T74,'предметы'!$D$6)&gt;0),AND('График 1-4 кл'!T58='предметы'!$D$6,COUNTIFS('График 1-4 кл'!T58:T74,'предметы'!$D$15)&gt;0),AND('График 1-4 кл'!T58='предметы'!$D$16,COUNTIFS('График 1-4 кл'!T58:T74,'предметы'!$D$7)&gt;0),AND('График 1-4 кл'!T58='предметы'!$D$7,COUNTIFS('График 1-4 кл'!T58:T74,'предметы'!$D$16)&gt;0),AND('График 1-4 кл'!T58='предметы'!$D$8,COUNTIFS('График 1-4 кл'!T58:T74,'предметы'!$D$10)&gt;0),AND('График 1-4 кл'!T58='предметы'!$D$10,COUNTIFS('График 1-4 кл'!T58:T74,'предметы'!$D$8)&gt;0),AND('График 1-4 кл'!T58='предметы'!$D$9,COUNTIFS('График 1-4 кл'!T58:T74,'предметы'!$D$11)&gt;0),AND('График 1-4 кл'!T58='предметы'!$D$11,COUNTIFS('График 1-4 кл'!T58:T74,'предметы'!$D$9)&gt;0)),"&lt;17 (ВПР, КР)","*")</f>
        <v>#REF!</v>
      </c>
      <c r="Z58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8" s="21" t="str">
        <f t="shared" ref="AY58:BD58" si="370">IF(COUNTIFS(#REF!,#REF!)&gt;1,"&lt;17 (ВПР, КР)","*")</f>
        <v>*</v>
      </c>
      <c r="AZ58" s="21" t="str">
        <f t="shared" si="370"/>
        <v>*</v>
      </c>
      <c r="BA58" s="21" t="str">
        <f t="shared" si="370"/>
        <v>*</v>
      </c>
      <c r="BB58" s="21" t="str">
        <f t="shared" si="370"/>
        <v>*</v>
      </c>
      <c r="BC58" s="21" t="str">
        <f t="shared" si="370"/>
        <v>*</v>
      </c>
      <c r="BD58" s="21" t="str">
        <f t="shared" si="370"/>
        <v>*</v>
      </c>
      <c r="BE5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8" s="21" t="str">
        <f t="shared" ref="BK58:BP58" si="371">IF(COUNTIFS(#REF!,#REF!)&gt;1,"&lt;17 (ВПР, КР)","*")</f>
        <v>*</v>
      </c>
      <c r="BL58" s="21" t="str">
        <f t="shared" si="371"/>
        <v>*</v>
      </c>
      <c r="BM58" s="21" t="str">
        <f t="shared" si="371"/>
        <v>*</v>
      </c>
      <c r="BN58" s="21" t="str">
        <f t="shared" si="371"/>
        <v>*</v>
      </c>
      <c r="BO58" s="21" t="str">
        <f t="shared" si="371"/>
        <v>*</v>
      </c>
      <c r="BP58" s="21" t="str">
        <f t="shared" si="371"/>
        <v>*</v>
      </c>
    </row>
    <row r="59" ht="12.75" customHeight="1">
      <c r="A59" s="35">
        <v>46319.0</v>
      </c>
      <c r="B59" s="24" t="s">
        <v>89</v>
      </c>
      <c r="C59" s="24" t="str">
        <f t="shared" ref="C59:E59" si="372">IF(COUNTIFS('График 1-4 кл'!C59:C75,'График 1-4 кл'!C59)&gt;1,"&lt;17 (ВПР, КР)","*")</f>
        <v>*</v>
      </c>
      <c r="D59" s="24" t="str">
        <f t="shared" si="372"/>
        <v>*</v>
      </c>
      <c r="E59" s="24" t="str">
        <f t="shared" si="372"/>
        <v>*</v>
      </c>
      <c r="F59" s="24" t="str">
        <f t="shared" ref="F59:H59" si="373">IF(COUNTIFS(#REF!,#REF!)&gt;1,"&lt;17 (ВПР, КР)","*")</f>
        <v>*</v>
      </c>
      <c r="G59" s="24" t="str">
        <f t="shared" si="373"/>
        <v>*</v>
      </c>
      <c r="H59" s="24" t="str">
        <f t="shared" si="373"/>
        <v>*</v>
      </c>
      <c r="I59" s="25" t="str">
        <f t="shared" ref="I59:L59" si="374">IF(COUNTIFS('График 1-4 кл'!F59:F75,'График 1-4 кл'!F59)&gt;1,"&lt;17 (ВПР, КР)","*")</f>
        <v>*</v>
      </c>
      <c r="J59" s="25" t="str">
        <f t="shared" si="374"/>
        <v>*</v>
      </c>
      <c r="K59" s="25" t="str">
        <f t="shared" si="374"/>
        <v>*</v>
      </c>
      <c r="L59" s="25" t="str">
        <f t="shared" si="374"/>
        <v>*</v>
      </c>
      <c r="M59" s="25" t="str">
        <f t="shared" ref="M59:N59" si="375">IF(COUNTIFS(#REF!,#REF!)&gt;1,"&lt;17 (ВПР, КР)","*")</f>
        <v>*</v>
      </c>
      <c r="N59" s="25" t="str">
        <f t="shared" si="375"/>
        <v>*</v>
      </c>
      <c r="O59" s="25" t="str">
        <f t="shared" ref="O59:T59" si="376">IF(COUNTIFS('График 1-4 кл'!J59:J75,'График 1-4 кл'!J59)&gt;1,"&lt;17 (ВПР, КР)","*")</f>
        <v>*</v>
      </c>
      <c r="P59" s="25" t="str">
        <f t="shared" si="376"/>
        <v>*</v>
      </c>
      <c r="Q59" s="25" t="str">
        <f t="shared" si="376"/>
        <v>*</v>
      </c>
      <c r="R59" s="25" t="str">
        <f t="shared" si="376"/>
        <v>*</v>
      </c>
      <c r="S59" s="25" t="str">
        <f t="shared" si="376"/>
        <v>*</v>
      </c>
      <c r="T59" s="25" t="str">
        <f t="shared" si="376"/>
        <v>*</v>
      </c>
      <c r="U59" s="25" t="str">
        <f>IF(OR(COUNTIFS('График 1-4 кл'!P59:P75,'График 1-4 кл'!P59)&gt;1,AND('График 1-4 кл'!P59='предметы'!$D$3,COUNTIFS('График 1-4 кл'!P59:P75,'предметы'!$D$12)&gt;0),AND('График 1-4 кл'!P59='предметы'!$D$12,COUNTIFS('График 1-4 кл'!P59:P75,'предметы'!$D$3)&gt;0),AND('График 1-4 кл'!P59='предметы'!$D$4,COUNTIFS('График 1-4 кл'!P59:P75,'предметы'!$D$13)&gt;0),AND('График 1-4 кл'!P59='предметы'!$D$13,COUNTIFS('График 1-4 кл'!P59:P75,'предметы'!$D$4)&gt;0),AND('График 1-4 кл'!P59='предметы'!$D$14,COUNTIFS('График 1-4 кл'!P59:P75,'предметы'!$D$5)&gt;0),AND('График 1-4 кл'!P59='предметы'!$D$5,COUNTIFS('График 1-4 кл'!P59:P75,'предметы'!$D$14)&gt;0),AND('График 1-4 кл'!P59='предметы'!$D$15,COUNTIFS('График 1-4 кл'!P59:P75,'предметы'!$D$6)&gt;0),AND('График 1-4 кл'!P59='предметы'!$D$6,COUNTIFS('График 1-4 кл'!P59:P75,'предметы'!$D$15)&gt;0),AND('График 1-4 кл'!P59='предметы'!$D$16,COUNTIFS('График 1-4 кл'!P59:P75,'предметы'!$D$7)&gt;0),AND('График 1-4 кл'!P59='предметы'!$D$7,COUNTIFS('График 1-4 кл'!P59:P75,'предметы'!$D$16)&gt;0),AND('График 1-4 кл'!P59='предметы'!$D$8,COUNTIFS('График 1-4 кл'!P59:P75,'предметы'!$D$10)&gt;0),AND('График 1-4 кл'!P59='предметы'!$D$10,COUNTIFS('График 1-4 кл'!P59:P75,'предметы'!$D$8)&gt;0),AND('График 1-4 кл'!P59='предметы'!$D$9,COUNTIFS('График 1-4 кл'!P59:P75,'предметы'!$D$11)&gt;0),AND('График 1-4 кл'!P59='предметы'!$D$11,COUNTIFS('График 1-4 кл'!P59:P75,'предметы'!$D$9)&gt;0)),"&lt;17 (ВПР, КР)","*")</f>
        <v>#REF!</v>
      </c>
      <c r="V59" s="25" t="str">
        <f>IF(OR(COUNTIFS('График 1-4 кл'!Q59:Q75,'График 1-4 кл'!Q59)&gt;1,AND('График 1-4 кл'!Q59='предметы'!$D$3,COUNTIFS('График 1-4 кл'!Q59:Q75,'предметы'!$D$12)&gt;0),AND('График 1-4 кл'!Q59='предметы'!$D$12,COUNTIFS('График 1-4 кл'!Q59:Q75,'предметы'!$D$3)&gt;0),AND('График 1-4 кл'!Q59='предметы'!$D$4,COUNTIFS('График 1-4 кл'!Q59:Q75,'предметы'!$D$13)&gt;0),AND('График 1-4 кл'!Q59='предметы'!$D$13,COUNTIFS('График 1-4 кл'!Q59:Q75,'предметы'!$D$4)&gt;0),AND('График 1-4 кл'!Q59='предметы'!$D$14,COUNTIFS('График 1-4 кл'!Q59:Q75,'предметы'!$D$5)&gt;0),AND('График 1-4 кл'!Q59='предметы'!$D$5,COUNTIFS('График 1-4 кл'!Q59:Q75,'предметы'!$D$14)&gt;0),AND('График 1-4 кл'!Q59='предметы'!$D$15,COUNTIFS('График 1-4 кл'!Q59:Q75,'предметы'!$D$6)&gt;0),AND('График 1-4 кл'!Q59='предметы'!$D$6,COUNTIFS('График 1-4 кл'!Q59:Q75,'предметы'!$D$15)&gt;0),AND('График 1-4 кл'!Q59='предметы'!$D$16,COUNTIFS('График 1-4 кл'!Q59:Q75,'предметы'!$D$7)&gt;0),AND('График 1-4 кл'!Q59='предметы'!$D$7,COUNTIFS('График 1-4 кл'!Q59:Q75,'предметы'!$D$16)&gt;0),AND('График 1-4 кл'!Q59='предметы'!$D$8,COUNTIFS('График 1-4 кл'!Q59:Q75,'предметы'!$D$10)&gt;0),AND('График 1-4 кл'!Q59='предметы'!$D$10,COUNTIFS('График 1-4 кл'!Q59:Q75,'предметы'!$D$8)&gt;0),AND('График 1-4 кл'!Q59='предметы'!$D$9,COUNTIFS('График 1-4 кл'!Q59:Q75,'предметы'!$D$11)&gt;0),AND('График 1-4 кл'!Q59='предметы'!$D$11,COUNTIFS('График 1-4 кл'!Q59:Q75,'предметы'!$D$9)&gt;0)),"&lt;17 (ВПР, КР)","*")</f>
        <v>#REF!</v>
      </c>
      <c r="W59" s="25" t="str">
        <f>IF(OR(COUNTIFS('График 1-4 кл'!R59:R75,'График 1-4 кл'!R59)&gt;1,AND('График 1-4 кл'!R59='предметы'!$D$3,COUNTIFS('График 1-4 кл'!R59:R75,'предметы'!$D$12)&gt;0),AND('График 1-4 кл'!R59='предметы'!$D$12,COUNTIFS('График 1-4 кл'!R59:R75,'предметы'!$D$3)&gt;0),AND('График 1-4 кл'!R59='предметы'!$D$4,COUNTIFS('График 1-4 кл'!R59:R75,'предметы'!$D$13)&gt;0),AND('График 1-4 кл'!R59='предметы'!$D$13,COUNTIFS('График 1-4 кл'!R59:R75,'предметы'!$D$4)&gt;0),AND('График 1-4 кл'!R59='предметы'!$D$14,COUNTIFS('График 1-4 кл'!R59:R75,'предметы'!$D$5)&gt;0),AND('График 1-4 кл'!R59='предметы'!$D$5,COUNTIFS('График 1-4 кл'!R59:R75,'предметы'!$D$14)&gt;0),AND('График 1-4 кл'!R59='предметы'!$D$15,COUNTIFS('График 1-4 кл'!R59:R75,'предметы'!$D$6)&gt;0),AND('График 1-4 кл'!R59='предметы'!$D$6,COUNTIFS('График 1-4 кл'!R59:R75,'предметы'!$D$15)&gt;0),AND('График 1-4 кл'!R59='предметы'!$D$16,COUNTIFS('График 1-4 кл'!R59:R75,'предметы'!$D$7)&gt;0),AND('График 1-4 кл'!R59='предметы'!$D$7,COUNTIFS('График 1-4 кл'!R59:R75,'предметы'!$D$16)&gt;0),AND('График 1-4 кл'!R59='предметы'!$D$8,COUNTIFS('График 1-4 кл'!R59:R75,'предметы'!$D$10)&gt;0),AND('График 1-4 кл'!R59='предметы'!$D$10,COUNTIFS('График 1-4 кл'!R59:R75,'предметы'!$D$8)&gt;0),AND('График 1-4 кл'!R59='предметы'!$D$9,COUNTIFS('График 1-4 кл'!R59:R75,'предметы'!$D$11)&gt;0),AND('График 1-4 кл'!R59='предметы'!$D$11,COUNTIFS('График 1-4 кл'!R59:R75,'предметы'!$D$9)&gt;0)),"&lt;17 (ВПР, КР)","*")</f>
        <v>#REF!</v>
      </c>
      <c r="X59" s="25" t="str">
        <f>IF(OR(COUNTIFS('График 1-4 кл'!S59:S75,'График 1-4 кл'!S59)&gt;1,AND('График 1-4 кл'!S59='предметы'!$D$3,COUNTIFS('График 1-4 кл'!S59:S75,'предметы'!$D$12)&gt;0),AND('График 1-4 кл'!S59='предметы'!$D$12,COUNTIFS('График 1-4 кл'!S59:S75,'предметы'!$D$3)&gt;0),AND('График 1-4 кл'!S59='предметы'!$D$4,COUNTIFS('График 1-4 кл'!S59:S75,'предметы'!$D$13)&gt;0),AND('График 1-4 кл'!S59='предметы'!$D$13,COUNTIFS('График 1-4 кл'!S59:S75,'предметы'!$D$4)&gt;0),AND('График 1-4 кл'!S59='предметы'!$D$14,COUNTIFS('График 1-4 кл'!S59:S75,'предметы'!$D$5)&gt;0),AND('График 1-4 кл'!S59='предметы'!$D$5,COUNTIFS('График 1-4 кл'!S59:S75,'предметы'!$D$14)&gt;0),AND('График 1-4 кл'!S59='предметы'!$D$15,COUNTIFS('График 1-4 кл'!S59:S75,'предметы'!$D$6)&gt;0),AND('График 1-4 кл'!S59='предметы'!$D$6,COUNTIFS('График 1-4 кл'!S59:S75,'предметы'!$D$15)&gt;0),AND('График 1-4 кл'!S59='предметы'!$D$16,COUNTIFS('График 1-4 кл'!S59:S75,'предметы'!$D$7)&gt;0),AND('График 1-4 кл'!S59='предметы'!$D$7,COUNTIFS('График 1-4 кл'!S59:S75,'предметы'!$D$16)&gt;0),AND('График 1-4 кл'!S59='предметы'!$D$8,COUNTIFS('График 1-4 кл'!S59:S75,'предметы'!$D$10)&gt;0),AND('График 1-4 кл'!S59='предметы'!$D$10,COUNTIFS('График 1-4 кл'!S59:S75,'предметы'!$D$8)&gt;0),AND('График 1-4 кл'!S59='предметы'!$D$9,COUNTIFS('График 1-4 кл'!S59:S75,'предметы'!$D$11)&gt;0),AND('График 1-4 кл'!S59='предметы'!$D$11,COUNTIFS('График 1-4 кл'!S59:S75,'предметы'!$D$9)&gt;0)),"&lt;17 (ВПР, КР)","*")</f>
        <v>#REF!</v>
      </c>
      <c r="Y59" s="25" t="str">
        <f>IF(OR(COUNTIFS('График 1-4 кл'!T59:T75,'График 1-4 кл'!T59)&gt;1,AND('График 1-4 кл'!T59='предметы'!$D$3,COUNTIFS('График 1-4 кл'!T59:T75,'предметы'!$D$12)&gt;0),AND('График 1-4 кл'!T59='предметы'!$D$12,COUNTIFS('График 1-4 кл'!T59:T75,'предметы'!$D$3)&gt;0),AND('График 1-4 кл'!T59='предметы'!$D$4,COUNTIFS('График 1-4 кл'!T59:T75,'предметы'!$D$13)&gt;0),AND('График 1-4 кл'!T59='предметы'!$D$13,COUNTIFS('График 1-4 кл'!T59:T75,'предметы'!$D$4)&gt;0),AND('График 1-4 кл'!T59='предметы'!$D$14,COUNTIFS('График 1-4 кл'!T59:T75,'предметы'!$D$5)&gt;0),AND('График 1-4 кл'!T59='предметы'!$D$5,COUNTIFS('График 1-4 кл'!T59:T75,'предметы'!$D$14)&gt;0),AND('График 1-4 кл'!T59='предметы'!$D$15,COUNTIFS('График 1-4 кл'!T59:T75,'предметы'!$D$6)&gt;0),AND('График 1-4 кл'!T59='предметы'!$D$6,COUNTIFS('График 1-4 кл'!T59:T75,'предметы'!$D$15)&gt;0),AND('График 1-4 кл'!T59='предметы'!$D$16,COUNTIFS('График 1-4 кл'!T59:T75,'предметы'!$D$7)&gt;0),AND('График 1-4 кл'!T59='предметы'!$D$7,COUNTIFS('График 1-4 кл'!T59:T75,'предметы'!$D$16)&gt;0),AND('График 1-4 кл'!T59='предметы'!$D$8,COUNTIFS('График 1-4 кл'!T59:T75,'предметы'!$D$10)&gt;0),AND('График 1-4 кл'!T59='предметы'!$D$10,COUNTIFS('График 1-4 кл'!T59:T75,'предметы'!$D$8)&gt;0),AND('График 1-4 кл'!T59='предметы'!$D$9,COUNTIFS('График 1-4 кл'!T59:T75,'предметы'!$D$11)&gt;0),AND('График 1-4 кл'!T59='предметы'!$D$11,COUNTIFS('График 1-4 кл'!T59:T75,'предметы'!$D$9)&gt;0)),"&lt;17 (ВПР, КР)","*")</f>
        <v>#REF!</v>
      </c>
      <c r="Z5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5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5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5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5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5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5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5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5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5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5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5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5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5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5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5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5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5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5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5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5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5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5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5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5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59" s="25" t="str">
        <f t="shared" ref="AY59:BD59" si="377">IF(COUNTIFS(#REF!,#REF!)&gt;1,"&lt;17 (ВПР, КР)","*")</f>
        <v>*</v>
      </c>
      <c r="AZ59" s="25" t="str">
        <f t="shared" si="377"/>
        <v>*</v>
      </c>
      <c r="BA59" s="25" t="str">
        <f t="shared" si="377"/>
        <v>*</v>
      </c>
      <c r="BB59" s="25" t="str">
        <f t="shared" si="377"/>
        <v>*</v>
      </c>
      <c r="BC59" s="25" t="str">
        <f t="shared" si="377"/>
        <v>*</v>
      </c>
      <c r="BD59" s="25" t="str">
        <f t="shared" si="377"/>
        <v>*</v>
      </c>
      <c r="BE5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5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5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5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5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5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59" s="25" t="str">
        <f t="shared" ref="BK59:BP59" si="378">IF(COUNTIFS(#REF!,#REF!)&gt;1,"&lt;17 (ВПР, КР)","*")</f>
        <v>*</v>
      </c>
      <c r="BL59" s="25" t="str">
        <f t="shared" si="378"/>
        <v>*</v>
      </c>
      <c r="BM59" s="25" t="str">
        <f t="shared" si="378"/>
        <v>*</v>
      </c>
      <c r="BN59" s="25" t="str">
        <f t="shared" si="378"/>
        <v>*</v>
      </c>
      <c r="BO59" s="25" t="str">
        <f t="shared" si="378"/>
        <v>*</v>
      </c>
      <c r="BP59" s="25" t="str">
        <f t="shared" si="378"/>
        <v>*</v>
      </c>
    </row>
    <row r="60" ht="12.75" customHeight="1">
      <c r="A60" s="35">
        <v>46320.0</v>
      </c>
      <c r="B60" s="24" t="s">
        <v>90</v>
      </c>
      <c r="C60" s="24" t="str">
        <f t="shared" ref="C60:E60" si="379">IF(COUNTIFS('График 1-4 кл'!C60:C76,'График 1-4 кл'!C60)&gt;1,"&lt;17 (ВПР, КР)","*")</f>
        <v>*</v>
      </c>
      <c r="D60" s="24" t="str">
        <f t="shared" si="379"/>
        <v>*</v>
      </c>
      <c r="E60" s="24" t="str">
        <f t="shared" si="379"/>
        <v>*</v>
      </c>
      <c r="F60" s="24" t="str">
        <f t="shared" ref="F60:H60" si="380">IF(COUNTIFS(#REF!,#REF!)&gt;1,"&lt;17 (ВПР, КР)","*")</f>
        <v>*</v>
      </c>
      <c r="G60" s="24" t="str">
        <f t="shared" si="380"/>
        <v>*</v>
      </c>
      <c r="H60" s="24" t="str">
        <f t="shared" si="380"/>
        <v>*</v>
      </c>
      <c r="I60" s="25" t="str">
        <f t="shared" ref="I60:L60" si="381">IF(COUNTIFS('График 1-4 кл'!F60:F76,'График 1-4 кл'!F60)&gt;1,"&lt;17 (ВПР, КР)","*")</f>
        <v>*</v>
      </c>
      <c r="J60" s="25" t="str">
        <f t="shared" si="381"/>
        <v>*</v>
      </c>
      <c r="K60" s="25" t="str">
        <f t="shared" si="381"/>
        <v>*</v>
      </c>
      <c r="L60" s="25" t="str">
        <f t="shared" si="381"/>
        <v>*</v>
      </c>
      <c r="M60" s="25" t="str">
        <f t="shared" ref="M60:N60" si="382">IF(COUNTIFS(#REF!,#REF!)&gt;1,"&lt;17 (ВПР, КР)","*")</f>
        <v>*</v>
      </c>
      <c r="N60" s="25" t="str">
        <f t="shared" si="382"/>
        <v>*</v>
      </c>
      <c r="O60" s="25" t="str">
        <f t="shared" ref="O60:T60" si="383">IF(COUNTIFS('График 1-4 кл'!J60:J76,'График 1-4 кл'!J60)&gt;1,"&lt;17 (ВПР, КР)","*")</f>
        <v>*</v>
      </c>
      <c r="P60" s="25" t="str">
        <f t="shared" si="383"/>
        <v>*</v>
      </c>
      <c r="Q60" s="25" t="str">
        <f t="shared" si="383"/>
        <v>*</v>
      </c>
      <c r="R60" s="25" t="str">
        <f t="shared" si="383"/>
        <v>*</v>
      </c>
      <c r="S60" s="25" t="str">
        <f t="shared" si="383"/>
        <v>*</v>
      </c>
      <c r="T60" s="25" t="str">
        <f t="shared" si="383"/>
        <v>*</v>
      </c>
      <c r="U60" s="25" t="str">
        <f>IF(OR(COUNTIFS('График 1-4 кл'!P60:P76,'График 1-4 кл'!P60)&gt;1,AND('График 1-4 кл'!P60='предметы'!$D$3,COUNTIFS('График 1-4 кл'!P60:P76,'предметы'!$D$12)&gt;0),AND('График 1-4 кл'!P60='предметы'!$D$12,COUNTIFS('График 1-4 кл'!P60:P76,'предметы'!$D$3)&gt;0),AND('График 1-4 кл'!P60='предметы'!$D$4,COUNTIFS('График 1-4 кл'!P60:P76,'предметы'!$D$13)&gt;0),AND('График 1-4 кл'!P60='предметы'!$D$13,COUNTIFS('График 1-4 кл'!P60:P76,'предметы'!$D$4)&gt;0),AND('График 1-4 кл'!P60='предметы'!$D$14,COUNTIFS('График 1-4 кл'!P60:P76,'предметы'!$D$5)&gt;0),AND('График 1-4 кл'!P60='предметы'!$D$5,COUNTIFS('График 1-4 кл'!P60:P76,'предметы'!$D$14)&gt;0),AND('График 1-4 кл'!P60='предметы'!$D$15,COUNTIFS('График 1-4 кл'!P60:P76,'предметы'!$D$6)&gt;0),AND('График 1-4 кл'!P60='предметы'!$D$6,COUNTIFS('График 1-4 кл'!P60:P76,'предметы'!$D$15)&gt;0),AND('График 1-4 кл'!P60='предметы'!$D$16,COUNTIFS('График 1-4 кл'!P60:P76,'предметы'!$D$7)&gt;0),AND('График 1-4 кл'!P60='предметы'!$D$7,COUNTIFS('График 1-4 кл'!P60:P76,'предметы'!$D$16)&gt;0),AND('График 1-4 кл'!P60='предметы'!$D$8,COUNTIFS('График 1-4 кл'!P60:P76,'предметы'!$D$10)&gt;0),AND('График 1-4 кл'!P60='предметы'!$D$10,COUNTIFS('График 1-4 кл'!P60:P76,'предметы'!$D$8)&gt;0),AND('График 1-4 кл'!P60='предметы'!$D$9,COUNTIFS('График 1-4 кл'!P60:P76,'предметы'!$D$11)&gt;0),AND('График 1-4 кл'!P60='предметы'!$D$11,COUNTIFS('График 1-4 кл'!P60:P76,'предметы'!$D$9)&gt;0)),"&lt;17 (ВПР, КР)","*")</f>
        <v>#REF!</v>
      </c>
      <c r="V60" s="25" t="str">
        <f>IF(OR(COUNTIFS('График 1-4 кл'!Q60:Q76,'График 1-4 кл'!Q60)&gt;1,AND('График 1-4 кл'!Q60='предметы'!$D$3,COUNTIFS('График 1-4 кл'!Q60:Q76,'предметы'!$D$12)&gt;0),AND('График 1-4 кл'!Q60='предметы'!$D$12,COUNTIFS('График 1-4 кл'!Q60:Q76,'предметы'!$D$3)&gt;0),AND('График 1-4 кл'!Q60='предметы'!$D$4,COUNTIFS('График 1-4 кл'!Q60:Q76,'предметы'!$D$13)&gt;0),AND('График 1-4 кл'!Q60='предметы'!$D$13,COUNTIFS('График 1-4 кл'!Q60:Q76,'предметы'!$D$4)&gt;0),AND('График 1-4 кл'!Q60='предметы'!$D$14,COUNTIFS('График 1-4 кл'!Q60:Q76,'предметы'!$D$5)&gt;0),AND('График 1-4 кл'!Q60='предметы'!$D$5,COUNTIFS('График 1-4 кл'!Q60:Q76,'предметы'!$D$14)&gt;0),AND('График 1-4 кл'!Q60='предметы'!$D$15,COUNTIFS('График 1-4 кл'!Q60:Q76,'предметы'!$D$6)&gt;0),AND('График 1-4 кл'!Q60='предметы'!$D$6,COUNTIFS('График 1-4 кл'!Q60:Q76,'предметы'!$D$15)&gt;0),AND('График 1-4 кл'!Q60='предметы'!$D$16,COUNTIFS('График 1-4 кл'!Q60:Q76,'предметы'!$D$7)&gt;0),AND('График 1-4 кл'!Q60='предметы'!$D$7,COUNTIFS('График 1-4 кл'!Q60:Q76,'предметы'!$D$16)&gt;0),AND('График 1-4 кл'!Q60='предметы'!$D$8,COUNTIFS('График 1-4 кл'!Q60:Q76,'предметы'!$D$10)&gt;0),AND('График 1-4 кл'!Q60='предметы'!$D$10,COUNTIFS('График 1-4 кл'!Q60:Q76,'предметы'!$D$8)&gt;0),AND('График 1-4 кл'!Q60='предметы'!$D$9,COUNTIFS('График 1-4 кл'!Q60:Q76,'предметы'!$D$11)&gt;0),AND('График 1-4 кл'!Q60='предметы'!$D$11,COUNTIFS('График 1-4 кл'!Q60:Q76,'предметы'!$D$9)&gt;0)),"&lt;17 (ВПР, КР)","*")</f>
        <v>#REF!</v>
      </c>
      <c r="W60" s="25" t="str">
        <f>IF(OR(COUNTIFS('График 1-4 кл'!R60:R76,'График 1-4 кл'!R60)&gt;1,AND('График 1-4 кл'!R60='предметы'!$D$3,COUNTIFS('График 1-4 кл'!R60:R76,'предметы'!$D$12)&gt;0),AND('График 1-4 кл'!R60='предметы'!$D$12,COUNTIFS('График 1-4 кл'!R60:R76,'предметы'!$D$3)&gt;0),AND('График 1-4 кл'!R60='предметы'!$D$4,COUNTIFS('График 1-4 кл'!R60:R76,'предметы'!$D$13)&gt;0),AND('График 1-4 кл'!R60='предметы'!$D$13,COUNTIFS('График 1-4 кл'!R60:R76,'предметы'!$D$4)&gt;0),AND('График 1-4 кл'!R60='предметы'!$D$14,COUNTIFS('График 1-4 кл'!R60:R76,'предметы'!$D$5)&gt;0),AND('График 1-4 кл'!R60='предметы'!$D$5,COUNTIFS('График 1-4 кл'!R60:R76,'предметы'!$D$14)&gt;0),AND('График 1-4 кл'!R60='предметы'!$D$15,COUNTIFS('График 1-4 кл'!R60:R76,'предметы'!$D$6)&gt;0),AND('График 1-4 кл'!R60='предметы'!$D$6,COUNTIFS('График 1-4 кл'!R60:R76,'предметы'!$D$15)&gt;0),AND('График 1-4 кл'!R60='предметы'!$D$16,COUNTIFS('График 1-4 кл'!R60:R76,'предметы'!$D$7)&gt;0),AND('График 1-4 кл'!R60='предметы'!$D$7,COUNTIFS('График 1-4 кл'!R60:R76,'предметы'!$D$16)&gt;0),AND('График 1-4 кл'!R60='предметы'!$D$8,COUNTIFS('График 1-4 кл'!R60:R76,'предметы'!$D$10)&gt;0),AND('График 1-4 кл'!R60='предметы'!$D$10,COUNTIFS('График 1-4 кл'!R60:R76,'предметы'!$D$8)&gt;0),AND('График 1-4 кл'!R60='предметы'!$D$9,COUNTIFS('График 1-4 кл'!R60:R76,'предметы'!$D$11)&gt;0),AND('График 1-4 кл'!R60='предметы'!$D$11,COUNTIFS('График 1-4 кл'!R60:R76,'предметы'!$D$9)&gt;0)),"&lt;17 (ВПР, КР)","*")</f>
        <v>#REF!</v>
      </c>
      <c r="X60" s="25" t="str">
        <f>IF(OR(COUNTIFS('График 1-4 кл'!S60:S76,'График 1-4 кл'!S60)&gt;1,AND('График 1-4 кл'!S60='предметы'!$D$3,COUNTIFS('График 1-4 кл'!S60:S76,'предметы'!$D$12)&gt;0),AND('График 1-4 кл'!S60='предметы'!$D$12,COUNTIFS('График 1-4 кл'!S60:S76,'предметы'!$D$3)&gt;0),AND('График 1-4 кл'!S60='предметы'!$D$4,COUNTIFS('График 1-4 кл'!S60:S76,'предметы'!$D$13)&gt;0),AND('График 1-4 кл'!S60='предметы'!$D$13,COUNTIFS('График 1-4 кл'!S60:S76,'предметы'!$D$4)&gt;0),AND('График 1-4 кл'!S60='предметы'!$D$14,COUNTIFS('График 1-4 кл'!S60:S76,'предметы'!$D$5)&gt;0),AND('График 1-4 кл'!S60='предметы'!$D$5,COUNTIFS('График 1-4 кл'!S60:S76,'предметы'!$D$14)&gt;0),AND('График 1-4 кл'!S60='предметы'!$D$15,COUNTIFS('График 1-4 кл'!S60:S76,'предметы'!$D$6)&gt;0),AND('График 1-4 кл'!S60='предметы'!$D$6,COUNTIFS('График 1-4 кл'!S60:S76,'предметы'!$D$15)&gt;0),AND('График 1-4 кл'!S60='предметы'!$D$16,COUNTIFS('График 1-4 кл'!S60:S76,'предметы'!$D$7)&gt;0),AND('График 1-4 кл'!S60='предметы'!$D$7,COUNTIFS('График 1-4 кл'!S60:S76,'предметы'!$D$16)&gt;0),AND('График 1-4 кл'!S60='предметы'!$D$8,COUNTIFS('График 1-4 кл'!S60:S76,'предметы'!$D$10)&gt;0),AND('График 1-4 кл'!S60='предметы'!$D$10,COUNTIFS('График 1-4 кл'!S60:S76,'предметы'!$D$8)&gt;0),AND('График 1-4 кл'!S60='предметы'!$D$9,COUNTIFS('График 1-4 кл'!S60:S76,'предметы'!$D$11)&gt;0),AND('График 1-4 кл'!S60='предметы'!$D$11,COUNTIFS('График 1-4 кл'!S60:S76,'предметы'!$D$9)&gt;0)),"&lt;17 (ВПР, КР)","*")</f>
        <v>#REF!</v>
      </c>
      <c r="Y60" s="25" t="str">
        <f>IF(OR(COUNTIFS('График 1-4 кл'!T60:T76,'График 1-4 кл'!T60)&gt;1,AND('График 1-4 кл'!T60='предметы'!$D$3,COUNTIFS('График 1-4 кл'!T60:T76,'предметы'!$D$12)&gt;0),AND('График 1-4 кл'!T60='предметы'!$D$12,COUNTIFS('График 1-4 кл'!T60:T76,'предметы'!$D$3)&gt;0),AND('График 1-4 кл'!T60='предметы'!$D$4,COUNTIFS('График 1-4 кл'!T60:T76,'предметы'!$D$13)&gt;0),AND('График 1-4 кл'!T60='предметы'!$D$13,COUNTIFS('График 1-4 кл'!T60:T76,'предметы'!$D$4)&gt;0),AND('График 1-4 кл'!T60='предметы'!$D$14,COUNTIFS('График 1-4 кл'!T60:T76,'предметы'!$D$5)&gt;0),AND('График 1-4 кл'!T60='предметы'!$D$5,COUNTIFS('График 1-4 кл'!T60:T76,'предметы'!$D$14)&gt;0),AND('График 1-4 кл'!T60='предметы'!$D$15,COUNTIFS('График 1-4 кл'!T60:T76,'предметы'!$D$6)&gt;0),AND('График 1-4 кл'!T60='предметы'!$D$6,COUNTIFS('График 1-4 кл'!T60:T76,'предметы'!$D$15)&gt;0),AND('График 1-4 кл'!T60='предметы'!$D$16,COUNTIFS('График 1-4 кл'!T60:T76,'предметы'!$D$7)&gt;0),AND('График 1-4 кл'!T60='предметы'!$D$7,COUNTIFS('График 1-4 кл'!T60:T76,'предметы'!$D$16)&gt;0),AND('График 1-4 кл'!T60='предметы'!$D$8,COUNTIFS('График 1-4 кл'!T60:T76,'предметы'!$D$10)&gt;0),AND('График 1-4 кл'!T60='предметы'!$D$10,COUNTIFS('График 1-4 кл'!T60:T76,'предметы'!$D$8)&gt;0),AND('График 1-4 кл'!T60='предметы'!$D$9,COUNTIFS('График 1-4 кл'!T60:T76,'предметы'!$D$11)&gt;0),AND('График 1-4 кл'!T60='предметы'!$D$11,COUNTIFS('График 1-4 кл'!T60:T76,'предметы'!$D$9)&gt;0)),"&lt;17 (ВПР, КР)","*")</f>
        <v>#REF!</v>
      </c>
      <c r="Z6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0" s="25" t="str">
        <f t="shared" ref="AY60:BD60" si="384">IF(COUNTIFS(#REF!,#REF!)&gt;1,"&lt;17 (ВПР, КР)","*")</f>
        <v>*</v>
      </c>
      <c r="AZ60" s="25" t="str">
        <f t="shared" si="384"/>
        <v>*</v>
      </c>
      <c r="BA60" s="25" t="str">
        <f t="shared" si="384"/>
        <v>*</v>
      </c>
      <c r="BB60" s="25" t="str">
        <f t="shared" si="384"/>
        <v>*</v>
      </c>
      <c r="BC60" s="25" t="str">
        <f t="shared" si="384"/>
        <v>*</v>
      </c>
      <c r="BD60" s="25" t="str">
        <f t="shared" si="384"/>
        <v>*</v>
      </c>
      <c r="BE6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0" s="25" t="str">
        <f t="shared" ref="BK60:BP60" si="385">IF(COUNTIFS(#REF!,#REF!)&gt;1,"&lt;17 (ВПР, КР)","*")</f>
        <v>*</v>
      </c>
      <c r="BL60" s="25" t="str">
        <f t="shared" si="385"/>
        <v>*</v>
      </c>
      <c r="BM60" s="25" t="str">
        <f t="shared" si="385"/>
        <v>*</v>
      </c>
      <c r="BN60" s="25" t="str">
        <f t="shared" si="385"/>
        <v>*</v>
      </c>
      <c r="BO60" s="25" t="str">
        <f t="shared" si="385"/>
        <v>*</v>
      </c>
      <c r="BP60" s="25" t="str">
        <f t="shared" si="385"/>
        <v>*</v>
      </c>
    </row>
    <row r="61" ht="12.75" customHeight="1">
      <c r="A61" s="36">
        <v>46321.0</v>
      </c>
      <c r="B61" s="32" t="s">
        <v>92</v>
      </c>
      <c r="C61" s="32" t="str">
        <f t="shared" ref="C61:E61" si="386">IF(COUNTIFS('График 1-4 кл'!C61:C77,'График 1-4 кл'!C61)&gt;1,"&lt;17 (ВПР, КР)","*")</f>
        <v>*</v>
      </c>
      <c r="D61" s="32" t="str">
        <f t="shared" si="386"/>
        <v>*</v>
      </c>
      <c r="E61" s="32" t="str">
        <f t="shared" si="386"/>
        <v>*</v>
      </c>
      <c r="F61" s="32" t="str">
        <f t="shared" ref="F61:H61" si="387">IF(COUNTIFS(#REF!,#REF!)&gt;1,"&lt;17 (ВПР, КР)","*")</f>
        <v>*</v>
      </c>
      <c r="G61" s="32" t="str">
        <f t="shared" si="387"/>
        <v>*</v>
      </c>
      <c r="H61" s="32" t="str">
        <f t="shared" si="387"/>
        <v>*</v>
      </c>
      <c r="I61" s="33" t="str">
        <f t="shared" ref="I61:L61" si="388">IF(COUNTIFS('График 1-4 кл'!F61:F77,'График 1-4 кл'!F61)&gt;1,"&lt;17 (ВПР, КР)","*")</f>
        <v>*</v>
      </c>
      <c r="J61" s="33" t="str">
        <f t="shared" si="388"/>
        <v>*</v>
      </c>
      <c r="K61" s="33" t="str">
        <f t="shared" si="388"/>
        <v>*</v>
      </c>
      <c r="L61" s="33" t="str">
        <f t="shared" si="388"/>
        <v>*</v>
      </c>
      <c r="M61" s="33" t="str">
        <f t="shared" ref="M61:N61" si="389">IF(COUNTIFS(#REF!,#REF!)&gt;1,"&lt;17 (ВПР, КР)","*")</f>
        <v>*</v>
      </c>
      <c r="N61" s="33" t="str">
        <f t="shared" si="389"/>
        <v>*</v>
      </c>
      <c r="O61" s="33" t="str">
        <f t="shared" ref="O61:T61" si="390">IF(COUNTIFS('График 1-4 кл'!J61:J77,'График 1-4 кл'!J61)&gt;1,"&lt;17 (ВПР, КР)","*")</f>
        <v>*</v>
      </c>
      <c r="P61" s="33" t="str">
        <f t="shared" si="390"/>
        <v>*</v>
      </c>
      <c r="Q61" s="33" t="str">
        <f t="shared" si="390"/>
        <v>*</v>
      </c>
      <c r="R61" s="33" t="str">
        <f t="shared" si="390"/>
        <v>*</v>
      </c>
      <c r="S61" s="33" t="str">
        <f t="shared" si="390"/>
        <v>*</v>
      </c>
      <c r="T61" s="33" t="str">
        <f t="shared" si="390"/>
        <v>*</v>
      </c>
      <c r="U61" s="33" t="str">
        <f>IF(OR(COUNTIFS('График 1-4 кл'!P61:P77,'График 1-4 кл'!P61)&gt;1,AND('График 1-4 кл'!P61='предметы'!$D$3,COUNTIFS('График 1-4 кл'!P61:P77,'предметы'!$D$12)&gt;0),AND('График 1-4 кл'!P61='предметы'!$D$12,COUNTIFS('График 1-4 кл'!P61:P77,'предметы'!$D$3)&gt;0),AND('График 1-4 кл'!P61='предметы'!$D$4,COUNTIFS('График 1-4 кл'!P61:P77,'предметы'!$D$13)&gt;0),AND('График 1-4 кл'!P61='предметы'!$D$13,COUNTIFS('График 1-4 кл'!P61:P77,'предметы'!$D$4)&gt;0),AND('График 1-4 кл'!P61='предметы'!$D$14,COUNTIFS('График 1-4 кл'!P61:P77,'предметы'!$D$5)&gt;0),AND('График 1-4 кл'!P61='предметы'!$D$5,COUNTIFS('График 1-4 кл'!P61:P77,'предметы'!$D$14)&gt;0),AND('График 1-4 кл'!P61='предметы'!$D$15,COUNTIFS('График 1-4 кл'!P61:P77,'предметы'!$D$6)&gt;0),AND('График 1-4 кл'!P61='предметы'!$D$6,COUNTIFS('График 1-4 кл'!P61:P77,'предметы'!$D$15)&gt;0),AND('График 1-4 кл'!P61='предметы'!$D$16,COUNTIFS('График 1-4 кл'!P61:P77,'предметы'!$D$7)&gt;0),AND('График 1-4 кл'!P61='предметы'!$D$7,COUNTIFS('График 1-4 кл'!P61:P77,'предметы'!$D$16)&gt;0),AND('График 1-4 кл'!P61='предметы'!$D$8,COUNTIFS('График 1-4 кл'!P61:P77,'предметы'!$D$10)&gt;0),AND('График 1-4 кл'!P61='предметы'!$D$10,COUNTIFS('График 1-4 кл'!P61:P77,'предметы'!$D$8)&gt;0),AND('График 1-4 кл'!P61='предметы'!$D$9,COUNTIFS('График 1-4 кл'!P61:P77,'предметы'!$D$11)&gt;0),AND('График 1-4 кл'!P61='предметы'!$D$11,COUNTIFS('График 1-4 кл'!P61:P77,'предметы'!$D$9)&gt;0)),"&lt;17 (ВПР, КР)","*")</f>
        <v>#REF!</v>
      </c>
      <c r="V61" s="33" t="str">
        <f>IF(OR(COUNTIFS('График 1-4 кл'!Q61:Q77,'График 1-4 кл'!Q61)&gt;1,AND('График 1-4 кл'!Q61='предметы'!$D$3,COUNTIFS('График 1-4 кл'!Q61:Q77,'предметы'!$D$12)&gt;0),AND('График 1-4 кл'!Q61='предметы'!$D$12,COUNTIFS('График 1-4 кл'!Q61:Q77,'предметы'!$D$3)&gt;0),AND('График 1-4 кл'!Q61='предметы'!$D$4,COUNTIFS('График 1-4 кл'!Q61:Q77,'предметы'!$D$13)&gt;0),AND('График 1-4 кл'!Q61='предметы'!$D$13,COUNTIFS('График 1-4 кл'!Q61:Q77,'предметы'!$D$4)&gt;0),AND('График 1-4 кл'!Q61='предметы'!$D$14,COUNTIFS('График 1-4 кл'!Q61:Q77,'предметы'!$D$5)&gt;0),AND('График 1-4 кл'!Q61='предметы'!$D$5,COUNTIFS('График 1-4 кл'!Q61:Q77,'предметы'!$D$14)&gt;0),AND('График 1-4 кл'!Q61='предметы'!$D$15,COUNTIFS('График 1-4 кл'!Q61:Q77,'предметы'!$D$6)&gt;0),AND('График 1-4 кл'!Q61='предметы'!$D$6,COUNTIFS('График 1-4 кл'!Q61:Q77,'предметы'!$D$15)&gt;0),AND('График 1-4 кл'!Q61='предметы'!$D$16,COUNTIFS('График 1-4 кл'!Q61:Q77,'предметы'!$D$7)&gt;0),AND('График 1-4 кл'!Q61='предметы'!$D$7,COUNTIFS('График 1-4 кл'!Q61:Q77,'предметы'!$D$16)&gt;0),AND('График 1-4 кл'!Q61='предметы'!$D$8,COUNTIFS('График 1-4 кл'!Q61:Q77,'предметы'!$D$10)&gt;0),AND('График 1-4 кл'!Q61='предметы'!$D$10,COUNTIFS('График 1-4 кл'!Q61:Q77,'предметы'!$D$8)&gt;0),AND('График 1-4 кл'!Q61='предметы'!$D$9,COUNTIFS('График 1-4 кл'!Q61:Q77,'предметы'!$D$11)&gt;0),AND('График 1-4 кл'!Q61='предметы'!$D$11,COUNTIFS('График 1-4 кл'!Q61:Q77,'предметы'!$D$9)&gt;0)),"&lt;17 (ВПР, КР)","*")</f>
        <v>#REF!</v>
      </c>
      <c r="W61" s="33" t="str">
        <f>IF(OR(COUNTIFS('График 1-4 кл'!R61:R77,'График 1-4 кл'!R61)&gt;1,AND('График 1-4 кл'!R61='предметы'!$D$3,COUNTIFS('График 1-4 кл'!R61:R77,'предметы'!$D$12)&gt;0),AND('График 1-4 кл'!R61='предметы'!$D$12,COUNTIFS('График 1-4 кл'!R61:R77,'предметы'!$D$3)&gt;0),AND('График 1-4 кл'!R61='предметы'!$D$4,COUNTIFS('График 1-4 кл'!R61:R77,'предметы'!$D$13)&gt;0),AND('График 1-4 кл'!R61='предметы'!$D$13,COUNTIFS('График 1-4 кл'!R61:R77,'предметы'!$D$4)&gt;0),AND('График 1-4 кл'!R61='предметы'!$D$14,COUNTIFS('График 1-4 кл'!R61:R77,'предметы'!$D$5)&gt;0),AND('График 1-4 кл'!R61='предметы'!$D$5,COUNTIFS('График 1-4 кл'!R61:R77,'предметы'!$D$14)&gt;0),AND('График 1-4 кл'!R61='предметы'!$D$15,COUNTIFS('График 1-4 кл'!R61:R77,'предметы'!$D$6)&gt;0),AND('График 1-4 кл'!R61='предметы'!$D$6,COUNTIFS('График 1-4 кл'!R61:R77,'предметы'!$D$15)&gt;0),AND('График 1-4 кл'!R61='предметы'!$D$16,COUNTIFS('График 1-4 кл'!R61:R77,'предметы'!$D$7)&gt;0),AND('График 1-4 кл'!R61='предметы'!$D$7,COUNTIFS('График 1-4 кл'!R61:R77,'предметы'!$D$16)&gt;0),AND('График 1-4 кл'!R61='предметы'!$D$8,COUNTIFS('График 1-4 кл'!R61:R77,'предметы'!$D$10)&gt;0),AND('График 1-4 кл'!R61='предметы'!$D$10,COUNTIFS('График 1-4 кл'!R61:R77,'предметы'!$D$8)&gt;0),AND('График 1-4 кл'!R61='предметы'!$D$9,COUNTIFS('График 1-4 кл'!R61:R77,'предметы'!$D$11)&gt;0),AND('График 1-4 кл'!R61='предметы'!$D$11,COUNTIFS('График 1-4 кл'!R61:R77,'предметы'!$D$9)&gt;0)),"&lt;17 (ВПР, КР)","*")</f>
        <v>#REF!</v>
      </c>
      <c r="X61" s="33" t="str">
        <f>IF(OR(COUNTIFS('График 1-4 кл'!S61:S77,'График 1-4 кл'!S61)&gt;1,AND('График 1-4 кл'!S61='предметы'!$D$3,COUNTIFS('График 1-4 кл'!S61:S77,'предметы'!$D$12)&gt;0),AND('График 1-4 кл'!S61='предметы'!$D$12,COUNTIFS('График 1-4 кл'!S61:S77,'предметы'!$D$3)&gt;0),AND('График 1-4 кл'!S61='предметы'!$D$4,COUNTIFS('График 1-4 кл'!S61:S77,'предметы'!$D$13)&gt;0),AND('График 1-4 кл'!S61='предметы'!$D$13,COUNTIFS('График 1-4 кл'!S61:S77,'предметы'!$D$4)&gt;0),AND('График 1-4 кл'!S61='предметы'!$D$14,COUNTIFS('График 1-4 кл'!S61:S77,'предметы'!$D$5)&gt;0),AND('График 1-4 кл'!S61='предметы'!$D$5,COUNTIFS('График 1-4 кл'!S61:S77,'предметы'!$D$14)&gt;0),AND('График 1-4 кл'!S61='предметы'!$D$15,COUNTIFS('График 1-4 кл'!S61:S77,'предметы'!$D$6)&gt;0),AND('График 1-4 кл'!S61='предметы'!$D$6,COUNTIFS('График 1-4 кл'!S61:S77,'предметы'!$D$15)&gt;0),AND('График 1-4 кл'!S61='предметы'!$D$16,COUNTIFS('График 1-4 кл'!S61:S77,'предметы'!$D$7)&gt;0),AND('График 1-4 кл'!S61='предметы'!$D$7,COUNTIFS('График 1-4 кл'!S61:S77,'предметы'!$D$16)&gt;0),AND('График 1-4 кл'!S61='предметы'!$D$8,COUNTIFS('График 1-4 кл'!S61:S77,'предметы'!$D$10)&gt;0),AND('График 1-4 кл'!S61='предметы'!$D$10,COUNTIFS('График 1-4 кл'!S61:S77,'предметы'!$D$8)&gt;0),AND('График 1-4 кл'!S61='предметы'!$D$9,COUNTIFS('График 1-4 кл'!S61:S77,'предметы'!$D$11)&gt;0),AND('График 1-4 кл'!S61='предметы'!$D$11,COUNTIFS('График 1-4 кл'!S61:S77,'предметы'!$D$9)&gt;0)),"&lt;17 (ВПР, КР)","*")</f>
        <v>#REF!</v>
      </c>
      <c r="Y61" s="33" t="str">
        <f>IF(OR(COUNTIFS('График 1-4 кл'!T61:T77,'График 1-4 кл'!T61)&gt;1,AND('График 1-4 кл'!T61='предметы'!$D$3,COUNTIFS('График 1-4 кл'!T61:T77,'предметы'!$D$12)&gt;0),AND('График 1-4 кл'!T61='предметы'!$D$12,COUNTIFS('График 1-4 кл'!T61:T77,'предметы'!$D$3)&gt;0),AND('График 1-4 кл'!T61='предметы'!$D$4,COUNTIFS('График 1-4 кл'!T61:T77,'предметы'!$D$13)&gt;0),AND('График 1-4 кл'!T61='предметы'!$D$13,COUNTIFS('График 1-4 кл'!T61:T77,'предметы'!$D$4)&gt;0),AND('График 1-4 кл'!T61='предметы'!$D$14,COUNTIFS('График 1-4 кл'!T61:T77,'предметы'!$D$5)&gt;0),AND('График 1-4 кл'!T61='предметы'!$D$5,COUNTIFS('График 1-4 кл'!T61:T77,'предметы'!$D$14)&gt;0),AND('График 1-4 кл'!T61='предметы'!$D$15,COUNTIFS('График 1-4 кл'!T61:T77,'предметы'!$D$6)&gt;0),AND('График 1-4 кл'!T61='предметы'!$D$6,COUNTIFS('График 1-4 кл'!T61:T77,'предметы'!$D$15)&gt;0),AND('График 1-4 кл'!T61='предметы'!$D$16,COUNTIFS('График 1-4 кл'!T61:T77,'предметы'!$D$7)&gt;0),AND('График 1-4 кл'!T61='предметы'!$D$7,COUNTIFS('График 1-4 кл'!T61:T77,'предметы'!$D$16)&gt;0),AND('График 1-4 кл'!T61='предметы'!$D$8,COUNTIFS('График 1-4 кл'!T61:T77,'предметы'!$D$10)&gt;0),AND('График 1-4 кл'!T61='предметы'!$D$10,COUNTIFS('График 1-4 кл'!T61:T77,'предметы'!$D$8)&gt;0),AND('График 1-4 кл'!T61='предметы'!$D$9,COUNTIFS('График 1-4 кл'!T61:T77,'предметы'!$D$11)&gt;0),AND('График 1-4 кл'!T61='предметы'!$D$11,COUNTIFS('График 1-4 кл'!T61:T77,'предметы'!$D$9)&gt;0)),"&lt;17 (ВПР, КР)","*")</f>
        <v>#REF!</v>
      </c>
      <c r="Z61" s="33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1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1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1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1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1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1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1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1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1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1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1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1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1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1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1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1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1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1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1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1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1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1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1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1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1" s="33" t="str">
        <f t="shared" ref="AY61:BD61" si="391">IF(COUNTIFS(#REF!,#REF!)&gt;1,"&lt;17 (ВПР, КР)","*")</f>
        <v>*</v>
      </c>
      <c r="AZ61" s="33" t="str">
        <f t="shared" si="391"/>
        <v>*</v>
      </c>
      <c r="BA61" s="33" t="str">
        <f t="shared" si="391"/>
        <v>*</v>
      </c>
      <c r="BB61" s="33" t="str">
        <f t="shared" si="391"/>
        <v>*</v>
      </c>
      <c r="BC61" s="33" t="str">
        <f t="shared" si="391"/>
        <v>*</v>
      </c>
      <c r="BD61" s="33" t="str">
        <f t="shared" si="391"/>
        <v>*</v>
      </c>
      <c r="BE61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1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1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1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1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1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1" s="33" t="str">
        <f t="shared" ref="BK61:BP61" si="392">IF(COUNTIFS(#REF!,#REF!)&gt;1,"&lt;17 (ВПР, КР)","*")</f>
        <v>*</v>
      </c>
      <c r="BL61" s="33" t="str">
        <f t="shared" si="392"/>
        <v>*</v>
      </c>
      <c r="BM61" s="33" t="str">
        <f t="shared" si="392"/>
        <v>*</v>
      </c>
      <c r="BN61" s="33" t="str">
        <f t="shared" si="392"/>
        <v>*</v>
      </c>
      <c r="BO61" s="33" t="str">
        <f t="shared" si="392"/>
        <v>*</v>
      </c>
      <c r="BP61" s="33" t="str">
        <f t="shared" si="392"/>
        <v>*</v>
      </c>
    </row>
    <row r="62" ht="12.75" customHeight="1">
      <c r="A62" s="36">
        <v>46322.0</v>
      </c>
      <c r="B62" s="32" t="s">
        <v>55</v>
      </c>
      <c r="C62" s="32" t="str">
        <f t="shared" ref="C62:E62" si="393">IF(COUNTIFS('График 1-4 кл'!C62:C78,'График 1-4 кл'!C62)&gt;1,"&lt;17 (ВПР, КР)","*")</f>
        <v>*</v>
      </c>
      <c r="D62" s="32" t="str">
        <f t="shared" si="393"/>
        <v>*</v>
      </c>
      <c r="E62" s="32" t="str">
        <f t="shared" si="393"/>
        <v>*</v>
      </c>
      <c r="F62" s="32" t="str">
        <f t="shared" ref="F62:H62" si="394">IF(COUNTIFS(#REF!,#REF!)&gt;1,"&lt;17 (ВПР, КР)","*")</f>
        <v>*</v>
      </c>
      <c r="G62" s="32" t="str">
        <f t="shared" si="394"/>
        <v>*</v>
      </c>
      <c r="H62" s="32" t="str">
        <f t="shared" si="394"/>
        <v>*</v>
      </c>
      <c r="I62" s="33" t="str">
        <f t="shared" ref="I62:L62" si="395">IF(COUNTIFS('График 1-4 кл'!F62:F78,'График 1-4 кл'!F62)&gt;1,"&lt;17 (ВПР, КР)","*")</f>
        <v>*</v>
      </c>
      <c r="J62" s="33" t="str">
        <f t="shared" si="395"/>
        <v>*</v>
      </c>
      <c r="K62" s="33" t="str">
        <f t="shared" si="395"/>
        <v>*</v>
      </c>
      <c r="L62" s="33" t="str">
        <f t="shared" si="395"/>
        <v>*</v>
      </c>
      <c r="M62" s="33" t="str">
        <f t="shared" ref="M62:N62" si="396">IF(COUNTIFS(#REF!,#REF!)&gt;1,"&lt;17 (ВПР, КР)","*")</f>
        <v>*</v>
      </c>
      <c r="N62" s="33" t="str">
        <f t="shared" si="396"/>
        <v>*</v>
      </c>
      <c r="O62" s="33" t="str">
        <f t="shared" ref="O62:T62" si="397">IF(COUNTIFS('График 1-4 кл'!J62:J78,'График 1-4 кл'!J62)&gt;1,"&lt;17 (ВПР, КР)","*")</f>
        <v>*</v>
      </c>
      <c r="P62" s="33" t="str">
        <f t="shared" si="397"/>
        <v>*</v>
      </c>
      <c r="Q62" s="33" t="str">
        <f t="shared" si="397"/>
        <v>*</v>
      </c>
      <c r="R62" s="33" t="str">
        <f t="shared" si="397"/>
        <v>*</v>
      </c>
      <c r="S62" s="33" t="str">
        <f t="shared" si="397"/>
        <v>*</v>
      </c>
      <c r="T62" s="33" t="str">
        <f t="shared" si="397"/>
        <v>*</v>
      </c>
      <c r="U62" s="33" t="str">
        <f>IF(OR(COUNTIFS('График 1-4 кл'!P62:P78,'График 1-4 кл'!P62)&gt;1,AND('График 1-4 кл'!P62='предметы'!$D$3,COUNTIFS('График 1-4 кл'!P62:P78,'предметы'!$D$12)&gt;0),AND('График 1-4 кл'!P62='предметы'!$D$12,COUNTIFS('График 1-4 кл'!P62:P78,'предметы'!$D$3)&gt;0),AND('График 1-4 кл'!P62='предметы'!$D$4,COUNTIFS('График 1-4 кл'!P62:P78,'предметы'!$D$13)&gt;0),AND('График 1-4 кл'!P62='предметы'!$D$13,COUNTIFS('График 1-4 кл'!P62:P78,'предметы'!$D$4)&gt;0),AND('График 1-4 кл'!P62='предметы'!$D$14,COUNTIFS('График 1-4 кл'!P62:P78,'предметы'!$D$5)&gt;0),AND('График 1-4 кл'!P62='предметы'!$D$5,COUNTIFS('График 1-4 кл'!P62:P78,'предметы'!$D$14)&gt;0),AND('График 1-4 кл'!P62='предметы'!$D$15,COUNTIFS('График 1-4 кл'!P62:P78,'предметы'!$D$6)&gt;0),AND('График 1-4 кл'!P62='предметы'!$D$6,COUNTIFS('График 1-4 кл'!P62:P78,'предметы'!$D$15)&gt;0),AND('График 1-4 кл'!P62='предметы'!$D$16,COUNTIFS('График 1-4 кл'!P62:P78,'предметы'!$D$7)&gt;0),AND('График 1-4 кл'!P62='предметы'!$D$7,COUNTIFS('График 1-4 кл'!P62:P78,'предметы'!$D$16)&gt;0),AND('График 1-4 кл'!P62='предметы'!$D$8,COUNTIFS('График 1-4 кл'!P62:P78,'предметы'!$D$10)&gt;0),AND('График 1-4 кл'!P62='предметы'!$D$10,COUNTIFS('График 1-4 кл'!P62:P78,'предметы'!$D$8)&gt;0),AND('График 1-4 кл'!P62='предметы'!$D$9,COUNTIFS('График 1-4 кл'!P62:P78,'предметы'!$D$11)&gt;0),AND('График 1-4 кл'!P62='предметы'!$D$11,COUNTIFS('График 1-4 кл'!P62:P78,'предметы'!$D$9)&gt;0)),"&lt;17 (ВПР, КР)","*")</f>
        <v>#REF!</v>
      </c>
      <c r="V62" s="33" t="str">
        <f>IF(OR(COUNTIFS('График 1-4 кл'!Q62:Q78,'График 1-4 кл'!Q62)&gt;1,AND('График 1-4 кл'!Q62='предметы'!$D$3,COUNTIFS('График 1-4 кл'!Q62:Q78,'предметы'!$D$12)&gt;0),AND('График 1-4 кл'!Q62='предметы'!$D$12,COUNTIFS('График 1-4 кл'!Q62:Q78,'предметы'!$D$3)&gt;0),AND('График 1-4 кл'!Q62='предметы'!$D$4,COUNTIFS('График 1-4 кл'!Q62:Q78,'предметы'!$D$13)&gt;0),AND('График 1-4 кл'!Q62='предметы'!$D$13,COUNTIFS('График 1-4 кл'!Q62:Q78,'предметы'!$D$4)&gt;0),AND('График 1-4 кл'!Q62='предметы'!$D$14,COUNTIFS('График 1-4 кл'!Q62:Q78,'предметы'!$D$5)&gt;0),AND('График 1-4 кл'!Q62='предметы'!$D$5,COUNTIFS('График 1-4 кл'!Q62:Q78,'предметы'!$D$14)&gt;0),AND('График 1-4 кл'!Q62='предметы'!$D$15,COUNTIFS('График 1-4 кл'!Q62:Q78,'предметы'!$D$6)&gt;0),AND('График 1-4 кл'!Q62='предметы'!$D$6,COUNTIFS('График 1-4 кл'!Q62:Q78,'предметы'!$D$15)&gt;0),AND('График 1-4 кл'!Q62='предметы'!$D$16,COUNTIFS('График 1-4 кл'!Q62:Q78,'предметы'!$D$7)&gt;0),AND('График 1-4 кл'!Q62='предметы'!$D$7,COUNTIFS('График 1-4 кл'!Q62:Q78,'предметы'!$D$16)&gt;0),AND('График 1-4 кл'!Q62='предметы'!$D$8,COUNTIFS('График 1-4 кл'!Q62:Q78,'предметы'!$D$10)&gt;0),AND('График 1-4 кл'!Q62='предметы'!$D$10,COUNTIFS('График 1-4 кл'!Q62:Q78,'предметы'!$D$8)&gt;0),AND('График 1-4 кл'!Q62='предметы'!$D$9,COUNTIFS('График 1-4 кл'!Q62:Q78,'предметы'!$D$11)&gt;0),AND('График 1-4 кл'!Q62='предметы'!$D$11,COUNTIFS('График 1-4 кл'!Q62:Q78,'предметы'!$D$9)&gt;0)),"&lt;17 (ВПР, КР)","*")</f>
        <v>#REF!</v>
      </c>
      <c r="W62" s="33" t="str">
        <f>IF(OR(COUNTIFS('График 1-4 кл'!R62:R78,'График 1-4 кл'!R62)&gt;1,AND('График 1-4 кл'!R62='предметы'!$D$3,COUNTIFS('График 1-4 кл'!R62:R78,'предметы'!$D$12)&gt;0),AND('График 1-4 кл'!R62='предметы'!$D$12,COUNTIFS('График 1-4 кл'!R62:R78,'предметы'!$D$3)&gt;0),AND('График 1-4 кл'!R62='предметы'!$D$4,COUNTIFS('График 1-4 кл'!R62:R78,'предметы'!$D$13)&gt;0),AND('График 1-4 кл'!R62='предметы'!$D$13,COUNTIFS('График 1-4 кл'!R62:R78,'предметы'!$D$4)&gt;0),AND('График 1-4 кл'!R62='предметы'!$D$14,COUNTIFS('График 1-4 кл'!R62:R78,'предметы'!$D$5)&gt;0),AND('График 1-4 кл'!R62='предметы'!$D$5,COUNTIFS('График 1-4 кл'!R62:R78,'предметы'!$D$14)&gt;0),AND('График 1-4 кл'!R62='предметы'!$D$15,COUNTIFS('График 1-4 кл'!R62:R78,'предметы'!$D$6)&gt;0),AND('График 1-4 кл'!R62='предметы'!$D$6,COUNTIFS('График 1-4 кл'!R62:R78,'предметы'!$D$15)&gt;0),AND('График 1-4 кл'!R62='предметы'!$D$16,COUNTIFS('График 1-4 кл'!R62:R78,'предметы'!$D$7)&gt;0),AND('График 1-4 кл'!R62='предметы'!$D$7,COUNTIFS('График 1-4 кл'!R62:R78,'предметы'!$D$16)&gt;0),AND('График 1-4 кл'!R62='предметы'!$D$8,COUNTIFS('График 1-4 кл'!R62:R78,'предметы'!$D$10)&gt;0),AND('График 1-4 кл'!R62='предметы'!$D$10,COUNTIFS('График 1-4 кл'!R62:R78,'предметы'!$D$8)&gt;0),AND('График 1-4 кл'!R62='предметы'!$D$9,COUNTIFS('График 1-4 кл'!R62:R78,'предметы'!$D$11)&gt;0),AND('График 1-4 кл'!R62='предметы'!$D$11,COUNTIFS('График 1-4 кл'!R62:R78,'предметы'!$D$9)&gt;0)),"&lt;17 (ВПР, КР)","*")</f>
        <v>#REF!</v>
      </c>
      <c r="X62" s="33" t="str">
        <f>IF(OR(COUNTIFS('График 1-4 кл'!S62:S78,'График 1-4 кл'!S62)&gt;1,AND('График 1-4 кл'!S62='предметы'!$D$3,COUNTIFS('График 1-4 кл'!S62:S78,'предметы'!$D$12)&gt;0),AND('График 1-4 кл'!S62='предметы'!$D$12,COUNTIFS('График 1-4 кл'!S62:S78,'предметы'!$D$3)&gt;0),AND('График 1-4 кл'!S62='предметы'!$D$4,COUNTIFS('График 1-4 кл'!S62:S78,'предметы'!$D$13)&gt;0),AND('График 1-4 кл'!S62='предметы'!$D$13,COUNTIFS('График 1-4 кл'!S62:S78,'предметы'!$D$4)&gt;0),AND('График 1-4 кл'!S62='предметы'!$D$14,COUNTIFS('График 1-4 кл'!S62:S78,'предметы'!$D$5)&gt;0),AND('График 1-4 кл'!S62='предметы'!$D$5,COUNTIFS('График 1-4 кл'!S62:S78,'предметы'!$D$14)&gt;0),AND('График 1-4 кл'!S62='предметы'!$D$15,COUNTIFS('График 1-4 кл'!S62:S78,'предметы'!$D$6)&gt;0),AND('График 1-4 кл'!S62='предметы'!$D$6,COUNTIFS('График 1-4 кл'!S62:S78,'предметы'!$D$15)&gt;0),AND('График 1-4 кл'!S62='предметы'!$D$16,COUNTIFS('График 1-4 кл'!S62:S78,'предметы'!$D$7)&gt;0),AND('График 1-4 кл'!S62='предметы'!$D$7,COUNTIFS('График 1-4 кл'!S62:S78,'предметы'!$D$16)&gt;0),AND('График 1-4 кл'!S62='предметы'!$D$8,COUNTIFS('График 1-4 кл'!S62:S78,'предметы'!$D$10)&gt;0),AND('График 1-4 кл'!S62='предметы'!$D$10,COUNTIFS('График 1-4 кл'!S62:S78,'предметы'!$D$8)&gt;0),AND('График 1-4 кл'!S62='предметы'!$D$9,COUNTIFS('График 1-4 кл'!S62:S78,'предметы'!$D$11)&gt;0),AND('График 1-4 кл'!S62='предметы'!$D$11,COUNTIFS('График 1-4 кл'!S62:S78,'предметы'!$D$9)&gt;0)),"&lt;17 (ВПР, КР)","*")</f>
        <v>#REF!</v>
      </c>
      <c r="Y62" s="33" t="str">
        <f>IF(OR(COUNTIFS('График 1-4 кл'!T62:T78,'График 1-4 кл'!T62)&gt;1,AND('График 1-4 кл'!T62='предметы'!$D$3,COUNTIFS('График 1-4 кл'!T62:T78,'предметы'!$D$12)&gt;0),AND('График 1-4 кл'!T62='предметы'!$D$12,COUNTIFS('График 1-4 кл'!T62:T78,'предметы'!$D$3)&gt;0),AND('График 1-4 кл'!T62='предметы'!$D$4,COUNTIFS('График 1-4 кл'!T62:T78,'предметы'!$D$13)&gt;0),AND('График 1-4 кл'!T62='предметы'!$D$13,COUNTIFS('График 1-4 кл'!T62:T78,'предметы'!$D$4)&gt;0),AND('График 1-4 кл'!T62='предметы'!$D$14,COUNTIFS('График 1-4 кл'!T62:T78,'предметы'!$D$5)&gt;0),AND('График 1-4 кл'!T62='предметы'!$D$5,COUNTIFS('График 1-4 кл'!T62:T78,'предметы'!$D$14)&gt;0),AND('График 1-4 кл'!T62='предметы'!$D$15,COUNTIFS('График 1-4 кл'!T62:T78,'предметы'!$D$6)&gt;0),AND('График 1-4 кл'!T62='предметы'!$D$6,COUNTIFS('График 1-4 кл'!T62:T78,'предметы'!$D$15)&gt;0),AND('График 1-4 кл'!T62='предметы'!$D$16,COUNTIFS('График 1-4 кл'!T62:T78,'предметы'!$D$7)&gt;0),AND('График 1-4 кл'!T62='предметы'!$D$7,COUNTIFS('График 1-4 кл'!T62:T78,'предметы'!$D$16)&gt;0),AND('График 1-4 кл'!T62='предметы'!$D$8,COUNTIFS('График 1-4 кл'!T62:T78,'предметы'!$D$10)&gt;0),AND('График 1-4 кл'!T62='предметы'!$D$10,COUNTIFS('График 1-4 кл'!T62:T78,'предметы'!$D$8)&gt;0),AND('График 1-4 кл'!T62='предметы'!$D$9,COUNTIFS('График 1-4 кл'!T62:T78,'предметы'!$D$11)&gt;0),AND('График 1-4 кл'!T62='предметы'!$D$11,COUNTIFS('График 1-4 кл'!T62:T78,'предметы'!$D$9)&gt;0)),"&lt;17 (ВПР, КР)","*")</f>
        <v>#REF!</v>
      </c>
      <c r="Z62" s="33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2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2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2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2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2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2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2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2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2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2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2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2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2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2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2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2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2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2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2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2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2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2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2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2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2" s="33" t="str">
        <f t="shared" ref="AY62:BD62" si="398">IF(COUNTIFS(#REF!,#REF!)&gt;1,"&lt;17 (ВПР, КР)","*")</f>
        <v>*</v>
      </c>
      <c r="AZ62" s="33" t="str">
        <f t="shared" si="398"/>
        <v>*</v>
      </c>
      <c r="BA62" s="33" t="str">
        <f t="shared" si="398"/>
        <v>*</v>
      </c>
      <c r="BB62" s="33" t="str">
        <f t="shared" si="398"/>
        <v>*</v>
      </c>
      <c r="BC62" s="33" t="str">
        <f t="shared" si="398"/>
        <v>*</v>
      </c>
      <c r="BD62" s="33" t="str">
        <f t="shared" si="398"/>
        <v>*</v>
      </c>
      <c r="BE62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2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2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2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2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2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2" s="33" t="str">
        <f t="shared" ref="BK62:BP62" si="399">IF(COUNTIFS(#REF!,#REF!)&gt;1,"&lt;17 (ВПР, КР)","*")</f>
        <v>*</v>
      </c>
      <c r="BL62" s="33" t="str">
        <f t="shared" si="399"/>
        <v>*</v>
      </c>
      <c r="BM62" s="33" t="str">
        <f t="shared" si="399"/>
        <v>*</v>
      </c>
      <c r="BN62" s="33" t="str">
        <f t="shared" si="399"/>
        <v>*</v>
      </c>
      <c r="BO62" s="33" t="str">
        <f t="shared" si="399"/>
        <v>*</v>
      </c>
      <c r="BP62" s="33" t="str">
        <f t="shared" si="399"/>
        <v>*</v>
      </c>
    </row>
    <row r="63" ht="12.75" customHeight="1">
      <c r="A63" s="36">
        <v>46323.0</v>
      </c>
      <c r="B63" s="32" t="s">
        <v>65</v>
      </c>
      <c r="C63" s="32" t="str">
        <f t="shared" ref="C63:E63" si="400">IF(COUNTIFS('График 1-4 кл'!C63:C79,'График 1-4 кл'!C63)&gt;1,"&lt;17 (ВПР, КР)","*")</f>
        <v>*</v>
      </c>
      <c r="D63" s="32" t="str">
        <f t="shared" si="400"/>
        <v>*</v>
      </c>
      <c r="E63" s="32" t="str">
        <f t="shared" si="400"/>
        <v>*</v>
      </c>
      <c r="F63" s="32" t="str">
        <f t="shared" ref="F63:H63" si="401">IF(COUNTIFS(#REF!,#REF!)&gt;1,"&lt;17 (ВПР, КР)","*")</f>
        <v>*</v>
      </c>
      <c r="G63" s="32" t="str">
        <f t="shared" si="401"/>
        <v>*</v>
      </c>
      <c r="H63" s="32" t="str">
        <f t="shared" si="401"/>
        <v>*</v>
      </c>
      <c r="I63" s="33" t="str">
        <f t="shared" ref="I63:L63" si="402">IF(COUNTIFS('График 1-4 кл'!F63:F79,'График 1-4 кл'!F63)&gt;1,"&lt;17 (ВПР, КР)","*")</f>
        <v>*</v>
      </c>
      <c r="J63" s="33" t="str">
        <f t="shared" si="402"/>
        <v>*</v>
      </c>
      <c r="K63" s="33" t="str">
        <f t="shared" si="402"/>
        <v>*</v>
      </c>
      <c r="L63" s="33" t="str">
        <f t="shared" si="402"/>
        <v>*</v>
      </c>
      <c r="M63" s="33" t="str">
        <f t="shared" ref="M63:N63" si="403">IF(COUNTIFS(#REF!,#REF!)&gt;1,"&lt;17 (ВПР, КР)","*")</f>
        <v>*</v>
      </c>
      <c r="N63" s="33" t="str">
        <f t="shared" si="403"/>
        <v>*</v>
      </c>
      <c r="O63" s="33" t="str">
        <f t="shared" ref="O63:T63" si="404">IF(COUNTIFS('График 1-4 кл'!J63:J79,'График 1-4 кл'!J63)&gt;1,"&lt;17 (ВПР, КР)","*")</f>
        <v>*</v>
      </c>
      <c r="P63" s="33" t="str">
        <f t="shared" si="404"/>
        <v>*</v>
      </c>
      <c r="Q63" s="33" t="str">
        <f t="shared" si="404"/>
        <v>*</v>
      </c>
      <c r="R63" s="33" t="str">
        <f t="shared" si="404"/>
        <v>*</v>
      </c>
      <c r="S63" s="33" t="str">
        <f t="shared" si="404"/>
        <v>*</v>
      </c>
      <c r="T63" s="33" t="str">
        <f t="shared" si="404"/>
        <v>*</v>
      </c>
      <c r="U63" s="33" t="str">
        <f>IF(OR(COUNTIFS('График 1-4 кл'!P63:P79,'График 1-4 кл'!P63)&gt;1,AND('График 1-4 кл'!P63='предметы'!$D$3,COUNTIFS('График 1-4 кл'!P63:P79,'предметы'!$D$12)&gt;0),AND('График 1-4 кл'!P63='предметы'!$D$12,COUNTIFS('График 1-4 кл'!P63:P79,'предметы'!$D$3)&gt;0),AND('График 1-4 кл'!P63='предметы'!$D$4,COUNTIFS('График 1-4 кл'!P63:P79,'предметы'!$D$13)&gt;0),AND('График 1-4 кл'!P63='предметы'!$D$13,COUNTIFS('График 1-4 кл'!P63:P79,'предметы'!$D$4)&gt;0),AND('График 1-4 кл'!P63='предметы'!$D$14,COUNTIFS('График 1-4 кл'!P63:P79,'предметы'!$D$5)&gt;0),AND('График 1-4 кл'!P63='предметы'!$D$5,COUNTIFS('График 1-4 кл'!P63:P79,'предметы'!$D$14)&gt;0),AND('График 1-4 кл'!P63='предметы'!$D$15,COUNTIFS('График 1-4 кл'!P63:P79,'предметы'!$D$6)&gt;0),AND('График 1-4 кл'!P63='предметы'!$D$6,COUNTIFS('График 1-4 кл'!P63:P79,'предметы'!$D$15)&gt;0),AND('График 1-4 кл'!P63='предметы'!$D$16,COUNTIFS('График 1-4 кл'!P63:P79,'предметы'!$D$7)&gt;0),AND('График 1-4 кл'!P63='предметы'!$D$7,COUNTIFS('График 1-4 кл'!P63:P79,'предметы'!$D$16)&gt;0),AND('График 1-4 кл'!P63='предметы'!$D$8,COUNTIFS('График 1-4 кл'!P63:P79,'предметы'!$D$10)&gt;0),AND('График 1-4 кл'!P63='предметы'!$D$10,COUNTIFS('График 1-4 кл'!P63:P79,'предметы'!$D$8)&gt;0),AND('График 1-4 кл'!P63='предметы'!$D$9,COUNTIFS('График 1-4 кл'!P63:P79,'предметы'!$D$11)&gt;0),AND('График 1-4 кл'!P63='предметы'!$D$11,COUNTIFS('График 1-4 кл'!P63:P79,'предметы'!$D$9)&gt;0)),"&lt;17 (ВПР, КР)","*")</f>
        <v>#REF!</v>
      </c>
      <c r="V63" s="33" t="str">
        <f>IF(OR(COUNTIFS('График 1-4 кл'!Q63:Q79,'График 1-4 кл'!Q63)&gt;1,AND('График 1-4 кл'!Q63='предметы'!$D$3,COUNTIFS('График 1-4 кл'!Q63:Q79,'предметы'!$D$12)&gt;0),AND('График 1-4 кл'!Q63='предметы'!$D$12,COUNTIFS('График 1-4 кл'!Q63:Q79,'предметы'!$D$3)&gt;0),AND('График 1-4 кл'!Q63='предметы'!$D$4,COUNTIFS('График 1-4 кл'!Q63:Q79,'предметы'!$D$13)&gt;0),AND('График 1-4 кл'!Q63='предметы'!$D$13,COUNTIFS('График 1-4 кл'!Q63:Q79,'предметы'!$D$4)&gt;0),AND('График 1-4 кл'!Q63='предметы'!$D$14,COUNTIFS('График 1-4 кл'!Q63:Q79,'предметы'!$D$5)&gt;0),AND('График 1-4 кл'!Q63='предметы'!$D$5,COUNTIFS('График 1-4 кл'!Q63:Q79,'предметы'!$D$14)&gt;0),AND('График 1-4 кл'!Q63='предметы'!$D$15,COUNTIFS('График 1-4 кл'!Q63:Q79,'предметы'!$D$6)&gt;0),AND('График 1-4 кл'!Q63='предметы'!$D$6,COUNTIFS('График 1-4 кл'!Q63:Q79,'предметы'!$D$15)&gt;0),AND('График 1-4 кл'!Q63='предметы'!$D$16,COUNTIFS('График 1-4 кл'!Q63:Q79,'предметы'!$D$7)&gt;0),AND('График 1-4 кл'!Q63='предметы'!$D$7,COUNTIFS('График 1-4 кл'!Q63:Q79,'предметы'!$D$16)&gt;0),AND('График 1-4 кл'!Q63='предметы'!$D$8,COUNTIFS('График 1-4 кл'!Q63:Q79,'предметы'!$D$10)&gt;0),AND('График 1-4 кл'!Q63='предметы'!$D$10,COUNTIFS('График 1-4 кл'!Q63:Q79,'предметы'!$D$8)&gt;0),AND('График 1-4 кл'!Q63='предметы'!$D$9,COUNTIFS('График 1-4 кл'!Q63:Q79,'предметы'!$D$11)&gt;0),AND('График 1-4 кл'!Q63='предметы'!$D$11,COUNTIFS('График 1-4 кл'!Q63:Q79,'предметы'!$D$9)&gt;0)),"&lt;17 (ВПР, КР)","*")</f>
        <v>#REF!</v>
      </c>
      <c r="W63" s="33" t="str">
        <f>IF(OR(COUNTIFS('График 1-4 кл'!R63:R79,'График 1-4 кл'!R63)&gt;1,AND('График 1-4 кл'!R63='предметы'!$D$3,COUNTIFS('График 1-4 кл'!R63:R79,'предметы'!$D$12)&gt;0),AND('График 1-4 кл'!R63='предметы'!$D$12,COUNTIFS('График 1-4 кл'!R63:R79,'предметы'!$D$3)&gt;0),AND('График 1-4 кл'!R63='предметы'!$D$4,COUNTIFS('График 1-4 кл'!R63:R79,'предметы'!$D$13)&gt;0),AND('График 1-4 кл'!R63='предметы'!$D$13,COUNTIFS('График 1-4 кл'!R63:R79,'предметы'!$D$4)&gt;0),AND('График 1-4 кл'!R63='предметы'!$D$14,COUNTIFS('График 1-4 кл'!R63:R79,'предметы'!$D$5)&gt;0),AND('График 1-4 кл'!R63='предметы'!$D$5,COUNTIFS('График 1-4 кл'!R63:R79,'предметы'!$D$14)&gt;0),AND('График 1-4 кл'!R63='предметы'!$D$15,COUNTIFS('График 1-4 кл'!R63:R79,'предметы'!$D$6)&gt;0),AND('График 1-4 кл'!R63='предметы'!$D$6,COUNTIFS('График 1-4 кл'!R63:R79,'предметы'!$D$15)&gt;0),AND('График 1-4 кл'!R63='предметы'!$D$16,COUNTIFS('График 1-4 кл'!R63:R79,'предметы'!$D$7)&gt;0),AND('График 1-4 кл'!R63='предметы'!$D$7,COUNTIFS('График 1-4 кл'!R63:R79,'предметы'!$D$16)&gt;0),AND('График 1-4 кл'!R63='предметы'!$D$8,COUNTIFS('График 1-4 кл'!R63:R79,'предметы'!$D$10)&gt;0),AND('График 1-4 кл'!R63='предметы'!$D$10,COUNTIFS('График 1-4 кл'!R63:R79,'предметы'!$D$8)&gt;0),AND('График 1-4 кл'!R63='предметы'!$D$9,COUNTIFS('График 1-4 кл'!R63:R79,'предметы'!$D$11)&gt;0),AND('График 1-4 кл'!R63='предметы'!$D$11,COUNTIFS('График 1-4 кл'!R63:R79,'предметы'!$D$9)&gt;0)),"&lt;17 (ВПР, КР)","*")</f>
        <v>#REF!</v>
      </c>
      <c r="X63" s="33" t="str">
        <f>IF(OR(COUNTIFS('График 1-4 кл'!S63:S79,'График 1-4 кл'!S63)&gt;1,AND('График 1-4 кл'!S63='предметы'!$D$3,COUNTIFS('График 1-4 кл'!S63:S79,'предметы'!$D$12)&gt;0),AND('График 1-4 кл'!S63='предметы'!$D$12,COUNTIFS('График 1-4 кл'!S63:S79,'предметы'!$D$3)&gt;0),AND('График 1-4 кл'!S63='предметы'!$D$4,COUNTIFS('График 1-4 кл'!S63:S79,'предметы'!$D$13)&gt;0),AND('График 1-4 кл'!S63='предметы'!$D$13,COUNTIFS('График 1-4 кл'!S63:S79,'предметы'!$D$4)&gt;0),AND('График 1-4 кл'!S63='предметы'!$D$14,COUNTIFS('График 1-4 кл'!S63:S79,'предметы'!$D$5)&gt;0),AND('График 1-4 кл'!S63='предметы'!$D$5,COUNTIFS('График 1-4 кл'!S63:S79,'предметы'!$D$14)&gt;0),AND('График 1-4 кл'!S63='предметы'!$D$15,COUNTIFS('График 1-4 кл'!S63:S79,'предметы'!$D$6)&gt;0),AND('График 1-4 кл'!S63='предметы'!$D$6,COUNTIFS('График 1-4 кл'!S63:S79,'предметы'!$D$15)&gt;0),AND('График 1-4 кл'!S63='предметы'!$D$16,COUNTIFS('График 1-4 кл'!S63:S79,'предметы'!$D$7)&gt;0),AND('График 1-4 кл'!S63='предметы'!$D$7,COUNTIFS('График 1-4 кл'!S63:S79,'предметы'!$D$16)&gt;0),AND('График 1-4 кл'!S63='предметы'!$D$8,COUNTIFS('График 1-4 кл'!S63:S79,'предметы'!$D$10)&gt;0),AND('График 1-4 кл'!S63='предметы'!$D$10,COUNTIFS('График 1-4 кл'!S63:S79,'предметы'!$D$8)&gt;0),AND('График 1-4 кл'!S63='предметы'!$D$9,COUNTIFS('График 1-4 кл'!S63:S79,'предметы'!$D$11)&gt;0),AND('График 1-4 кл'!S63='предметы'!$D$11,COUNTIFS('График 1-4 кл'!S63:S79,'предметы'!$D$9)&gt;0)),"&lt;17 (ВПР, КР)","*")</f>
        <v>#REF!</v>
      </c>
      <c r="Y63" s="33" t="str">
        <f>IF(OR(COUNTIFS('График 1-4 кл'!T63:T79,'График 1-4 кл'!T63)&gt;1,AND('График 1-4 кл'!T63='предметы'!$D$3,COUNTIFS('График 1-4 кл'!T63:T79,'предметы'!$D$12)&gt;0),AND('График 1-4 кл'!T63='предметы'!$D$12,COUNTIFS('График 1-4 кл'!T63:T79,'предметы'!$D$3)&gt;0),AND('График 1-4 кл'!T63='предметы'!$D$4,COUNTIFS('График 1-4 кл'!T63:T79,'предметы'!$D$13)&gt;0),AND('График 1-4 кл'!T63='предметы'!$D$13,COUNTIFS('График 1-4 кл'!T63:T79,'предметы'!$D$4)&gt;0),AND('График 1-4 кл'!T63='предметы'!$D$14,COUNTIFS('График 1-4 кл'!T63:T79,'предметы'!$D$5)&gt;0),AND('График 1-4 кл'!T63='предметы'!$D$5,COUNTIFS('График 1-4 кл'!T63:T79,'предметы'!$D$14)&gt;0),AND('График 1-4 кл'!T63='предметы'!$D$15,COUNTIFS('График 1-4 кл'!T63:T79,'предметы'!$D$6)&gt;0),AND('График 1-4 кл'!T63='предметы'!$D$6,COUNTIFS('График 1-4 кл'!T63:T79,'предметы'!$D$15)&gt;0),AND('График 1-4 кл'!T63='предметы'!$D$16,COUNTIFS('График 1-4 кл'!T63:T79,'предметы'!$D$7)&gt;0),AND('График 1-4 кл'!T63='предметы'!$D$7,COUNTIFS('График 1-4 кл'!T63:T79,'предметы'!$D$16)&gt;0),AND('График 1-4 кл'!T63='предметы'!$D$8,COUNTIFS('График 1-4 кл'!T63:T79,'предметы'!$D$10)&gt;0),AND('График 1-4 кл'!T63='предметы'!$D$10,COUNTIFS('График 1-4 кл'!T63:T79,'предметы'!$D$8)&gt;0),AND('График 1-4 кл'!T63='предметы'!$D$9,COUNTIFS('График 1-4 кл'!T63:T79,'предметы'!$D$11)&gt;0),AND('График 1-4 кл'!T63='предметы'!$D$11,COUNTIFS('График 1-4 кл'!T63:T79,'предметы'!$D$9)&gt;0)),"&lt;17 (ВПР, КР)","*")</f>
        <v>#REF!</v>
      </c>
      <c r="Z63" s="33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3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3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3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3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3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3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3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3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3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3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3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3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3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3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3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3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3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3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3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3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3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3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3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3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3" s="33" t="str">
        <f t="shared" ref="AY63:BD63" si="405">IF(COUNTIFS(#REF!,#REF!)&gt;1,"&lt;17 (ВПР, КР)","*")</f>
        <v>*</v>
      </c>
      <c r="AZ63" s="33" t="str">
        <f t="shared" si="405"/>
        <v>*</v>
      </c>
      <c r="BA63" s="33" t="str">
        <f t="shared" si="405"/>
        <v>*</v>
      </c>
      <c r="BB63" s="33" t="str">
        <f t="shared" si="405"/>
        <v>*</v>
      </c>
      <c r="BC63" s="33" t="str">
        <f t="shared" si="405"/>
        <v>*</v>
      </c>
      <c r="BD63" s="33" t="str">
        <f t="shared" si="405"/>
        <v>*</v>
      </c>
      <c r="BE63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3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3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3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3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3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3" s="33" t="str">
        <f t="shared" ref="BK63:BP63" si="406">IF(COUNTIFS(#REF!,#REF!)&gt;1,"&lt;17 (ВПР, КР)","*")</f>
        <v>*</v>
      </c>
      <c r="BL63" s="33" t="str">
        <f t="shared" si="406"/>
        <v>*</v>
      </c>
      <c r="BM63" s="33" t="str">
        <f t="shared" si="406"/>
        <v>*</v>
      </c>
      <c r="BN63" s="33" t="str">
        <f t="shared" si="406"/>
        <v>*</v>
      </c>
      <c r="BO63" s="33" t="str">
        <f t="shared" si="406"/>
        <v>*</v>
      </c>
      <c r="BP63" s="33" t="str">
        <f t="shared" si="406"/>
        <v>*</v>
      </c>
    </row>
    <row r="64" ht="12.75" customHeight="1">
      <c r="A64" s="36">
        <v>46324.0</v>
      </c>
      <c r="B64" s="32" t="s">
        <v>73</v>
      </c>
      <c r="C64" s="32" t="str">
        <f t="shared" ref="C64:E64" si="407">IF(COUNTIFS('График 1-4 кл'!C64:C80,'График 1-4 кл'!C64)&gt;1,"&lt;17 (ВПР, КР)","*")</f>
        <v>*</v>
      </c>
      <c r="D64" s="32" t="str">
        <f t="shared" si="407"/>
        <v>*</v>
      </c>
      <c r="E64" s="32" t="str">
        <f t="shared" si="407"/>
        <v>*</v>
      </c>
      <c r="F64" s="32" t="str">
        <f t="shared" ref="F64:H64" si="408">IF(COUNTIFS(#REF!,#REF!)&gt;1,"&lt;17 (ВПР, КР)","*")</f>
        <v>*</v>
      </c>
      <c r="G64" s="32" t="str">
        <f t="shared" si="408"/>
        <v>*</v>
      </c>
      <c r="H64" s="32" t="str">
        <f t="shared" si="408"/>
        <v>*</v>
      </c>
      <c r="I64" s="33" t="str">
        <f t="shared" ref="I64:L64" si="409">IF(COUNTIFS('График 1-4 кл'!F64:F80,'График 1-4 кл'!F64)&gt;1,"&lt;17 (ВПР, КР)","*")</f>
        <v>*</v>
      </c>
      <c r="J64" s="33" t="str">
        <f t="shared" si="409"/>
        <v>*</v>
      </c>
      <c r="K64" s="33" t="str">
        <f t="shared" si="409"/>
        <v>*</v>
      </c>
      <c r="L64" s="33" t="str">
        <f t="shared" si="409"/>
        <v>*</v>
      </c>
      <c r="M64" s="33" t="str">
        <f t="shared" ref="M64:N64" si="410">IF(COUNTIFS(#REF!,#REF!)&gt;1,"&lt;17 (ВПР, КР)","*")</f>
        <v>*</v>
      </c>
      <c r="N64" s="33" t="str">
        <f t="shared" si="410"/>
        <v>*</v>
      </c>
      <c r="O64" s="33" t="str">
        <f t="shared" ref="O64:T64" si="411">IF(COUNTIFS('График 1-4 кл'!J64:J80,'График 1-4 кл'!J64)&gt;1,"&lt;17 (ВПР, КР)","*")</f>
        <v>*</v>
      </c>
      <c r="P64" s="33" t="str">
        <f t="shared" si="411"/>
        <v>*</v>
      </c>
      <c r="Q64" s="33" t="str">
        <f t="shared" si="411"/>
        <v>*</v>
      </c>
      <c r="R64" s="33" t="str">
        <f t="shared" si="411"/>
        <v>*</v>
      </c>
      <c r="S64" s="33" t="str">
        <f t="shared" si="411"/>
        <v>*</v>
      </c>
      <c r="T64" s="33" t="str">
        <f t="shared" si="411"/>
        <v>*</v>
      </c>
      <c r="U64" s="33" t="str">
        <f>IF(OR(COUNTIFS('График 1-4 кл'!P64:P80,'График 1-4 кл'!P64)&gt;1,AND('График 1-4 кл'!P64='предметы'!$D$3,COUNTIFS('График 1-4 кл'!P64:P80,'предметы'!$D$12)&gt;0),AND('График 1-4 кл'!P64='предметы'!$D$12,COUNTIFS('График 1-4 кл'!P64:P80,'предметы'!$D$3)&gt;0),AND('График 1-4 кл'!P64='предметы'!$D$4,COUNTIFS('График 1-4 кл'!P64:P80,'предметы'!$D$13)&gt;0),AND('График 1-4 кл'!P64='предметы'!$D$13,COUNTIFS('График 1-4 кл'!P64:P80,'предметы'!$D$4)&gt;0),AND('График 1-4 кл'!P64='предметы'!$D$14,COUNTIFS('График 1-4 кл'!P64:P80,'предметы'!$D$5)&gt;0),AND('График 1-4 кл'!P64='предметы'!$D$5,COUNTIFS('График 1-4 кл'!P64:P80,'предметы'!$D$14)&gt;0),AND('График 1-4 кл'!P64='предметы'!$D$15,COUNTIFS('График 1-4 кл'!P64:P80,'предметы'!$D$6)&gt;0),AND('График 1-4 кл'!P64='предметы'!$D$6,COUNTIFS('График 1-4 кл'!P64:P80,'предметы'!$D$15)&gt;0),AND('График 1-4 кл'!P64='предметы'!$D$16,COUNTIFS('График 1-4 кл'!P64:P80,'предметы'!$D$7)&gt;0),AND('График 1-4 кл'!P64='предметы'!$D$7,COUNTIFS('График 1-4 кл'!P64:P80,'предметы'!$D$16)&gt;0),AND('График 1-4 кл'!P64='предметы'!$D$8,COUNTIFS('График 1-4 кл'!P64:P80,'предметы'!$D$10)&gt;0),AND('График 1-4 кл'!P64='предметы'!$D$10,COUNTIFS('График 1-4 кл'!P64:P80,'предметы'!$D$8)&gt;0),AND('График 1-4 кл'!P64='предметы'!$D$9,COUNTIFS('График 1-4 кл'!P64:P80,'предметы'!$D$11)&gt;0),AND('График 1-4 кл'!P64='предметы'!$D$11,COUNTIFS('График 1-4 кл'!P64:P80,'предметы'!$D$9)&gt;0)),"&lt;17 (ВПР, КР)","*")</f>
        <v>#REF!</v>
      </c>
      <c r="V64" s="33" t="str">
        <f>IF(OR(COUNTIFS('График 1-4 кл'!Q64:Q80,'График 1-4 кл'!Q64)&gt;1,AND('График 1-4 кл'!Q64='предметы'!$D$3,COUNTIFS('График 1-4 кл'!Q64:Q80,'предметы'!$D$12)&gt;0),AND('График 1-4 кл'!Q64='предметы'!$D$12,COUNTIFS('График 1-4 кл'!Q64:Q80,'предметы'!$D$3)&gt;0),AND('График 1-4 кл'!Q64='предметы'!$D$4,COUNTIFS('График 1-4 кл'!Q64:Q80,'предметы'!$D$13)&gt;0),AND('График 1-4 кл'!Q64='предметы'!$D$13,COUNTIFS('График 1-4 кл'!Q64:Q80,'предметы'!$D$4)&gt;0),AND('График 1-4 кл'!Q64='предметы'!$D$14,COUNTIFS('График 1-4 кл'!Q64:Q80,'предметы'!$D$5)&gt;0),AND('График 1-4 кл'!Q64='предметы'!$D$5,COUNTIFS('График 1-4 кл'!Q64:Q80,'предметы'!$D$14)&gt;0),AND('График 1-4 кл'!Q64='предметы'!$D$15,COUNTIFS('График 1-4 кл'!Q64:Q80,'предметы'!$D$6)&gt;0),AND('График 1-4 кл'!Q64='предметы'!$D$6,COUNTIFS('График 1-4 кл'!Q64:Q80,'предметы'!$D$15)&gt;0),AND('График 1-4 кл'!Q64='предметы'!$D$16,COUNTIFS('График 1-4 кл'!Q64:Q80,'предметы'!$D$7)&gt;0),AND('График 1-4 кл'!Q64='предметы'!$D$7,COUNTIFS('График 1-4 кл'!Q64:Q80,'предметы'!$D$16)&gt;0),AND('График 1-4 кл'!Q64='предметы'!$D$8,COUNTIFS('График 1-4 кл'!Q64:Q80,'предметы'!$D$10)&gt;0),AND('График 1-4 кл'!Q64='предметы'!$D$10,COUNTIFS('График 1-4 кл'!Q64:Q80,'предметы'!$D$8)&gt;0),AND('График 1-4 кл'!Q64='предметы'!$D$9,COUNTIFS('График 1-4 кл'!Q64:Q80,'предметы'!$D$11)&gt;0),AND('График 1-4 кл'!Q64='предметы'!$D$11,COUNTIFS('График 1-4 кл'!Q64:Q80,'предметы'!$D$9)&gt;0)),"&lt;17 (ВПР, КР)","*")</f>
        <v>#REF!</v>
      </c>
      <c r="W64" s="33" t="str">
        <f>IF(OR(COUNTIFS('График 1-4 кл'!R64:R80,'График 1-4 кл'!R64)&gt;1,AND('График 1-4 кл'!R64='предметы'!$D$3,COUNTIFS('График 1-4 кл'!R64:R80,'предметы'!$D$12)&gt;0),AND('График 1-4 кл'!R64='предметы'!$D$12,COUNTIFS('График 1-4 кл'!R64:R80,'предметы'!$D$3)&gt;0),AND('График 1-4 кл'!R64='предметы'!$D$4,COUNTIFS('График 1-4 кл'!R64:R80,'предметы'!$D$13)&gt;0),AND('График 1-4 кл'!R64='предметы'!$D$13,COUNTIFS('График 1-4 кл'!R64:R80,'предметы'!$D$4)&gt;0),AND('График 1-4 кл'!R64='предметы'!$D$14,COUNTIFS('График 1-4 кл'!R64:R80,'предметы'!$D$5)&gt;0),AND('График 1-4 кл'!R64='предметы'!$D$5,COUNTIFS('График 1-4 кл'!R64:R80,'предметы'!$D$14)&gt;0),AND('График 1-4 кл'!R64='предметы'!$D$15,COUNTIFS('График 1-4 кл'!R64:R80,'предметы'!$D$6)&gt;0),AND('График 1-4 кл'!R64='предметы'!$D$6,COUNTIFS('График 1-4 кл'!R64:R80,'предметы'!$D$15)&gt;0),AND('График 1-4 кл'!R64='предметы'!$D$16,COUNTIFS('График 1-4 кл'!R64:R80,'предметы'!$D$7)&gt;0),AND('График 1-4 кл'!R64='предметы'!$D$7,COUNTIFS('График 1-4 кл'!R64:R80,'предметы'!$D$16)&gt;0),AND('График 1-4 кл'!R64='предметы'!$D$8,COUNTIFS('График 1-4 кл'!R64:R80,'предметы'!$D$10)&gt;0),AND('График 1-4 кл'!R64='предметы'!$D$10,COUNTIFS('График 1-4 кл'!R64:R80,'предметы'!$D$8)&gt;0),AND('График 1-4 кл'!R64='предметы'!$D$9,COUNTIFS('График 1-4 кл'!R64:R80,'предметы'!$D$11)&gt;0),AND('График 1-4 кл'!R64='предметы'!$D$11,COUNTIFS('График 1-4 кл'!R64:R80,'предметы'!$D$9)&gt;0)),"&lt;17 (ВПР, КР)","*")</f>
        <v>#REF!</v>
      </c>
      <c r="X64" s="33" t="str">
        <f>IF(OR(COUNTIFS('График 1-4 кл'!S64:S80,'График 1-4 кл'!S64)&gt;1,AND('График 1-4 кл'!S64='предметы'!$D$3,COUNTIFS('График 1-4 кл'!S64:S80,'предметы'!$D$12)&gt;0),AND('График 1-4 кл'!S64='предметы'!$D$12,COUNTIFS('График 1-4 кл'!S64:S80,'предметы'!$D$3)&gt;0),AND('График 1-4 кл'!S64='предметы'!$D$4,COUNTIFS('График 1-4 кл'!S64:S80,'предметы'!$D$13)&gt;0),AND('График 1-4 кл'!S64='предметы'!$D$13,COUNTIFS('График 1-4 кл'!S64:S80,'предметы'!$D$4)&gt;0),AND('График 1-4 кл'!S64='предметы'!$D$14,COUNTIFS('График 1-4 кл'!S64:S80,'предметы'!$D$5)&gt;0),AND('График 1-4 кл'!S64='предметы'!$D$5,COUNTIFS('График 1-4 кл'!S64:S80,'предметы'!$D$14)&gt;0),AND('График 1-4 кл'!S64='предметы'!$D$15,COUNTIFS('График 1-4 кл'!S64:S80,'предметы'!$D$6)&gt;0),AND('График 1-4 кл'!S64='предметы'!$D$6,COUNTIFS('График 1-4 кл'!S64:S80,'предметы'!$D$15)&gt;0),AND('График 1-4 кл'!S64='предметы'!$D$16,COUNTIFS('График 1-4 кл'!S64:S80,'предметы'!$D$7)&gt;0),AND('График 1-4 кл'!S64='предметы'!$D$7,COUNTIFS('График 1-4 кл'!S64:S80,'предметы'!$D$16)&gt;0),AND('График 1-4 кл'!S64='предметы'!$D$8,COUNTIFS('График 1-4 кл'!S64:S80,'предметы'!$D$10)&gt;0),AND('График 1-4 кл'!S64='предметы'!$D$10,COUNTIFS('График 1-4 кл'!S64:S80,'предметы'!$D$8)&gt;0),AND('График 1-4 кл'!S64='предметы'!$D$9,COUNTIFS('График 1-4 кл'!S64:S80,'предметы'!$D$11)&gt;0),AND('График 1-4 кл'!S64='предметы'!$D$11,COUNTIFS('График 1-4 кл'!S64:S80,'предметы'!$D$9)&gt;0)),"&lt;17 (ВПР, КР)","*")</f>
        <v>#REF!</v>
      </c>
      <c r="Y64" s="33" t="str">
        <f>IF(OR(COUNTIFS('График 1-4 кл'!T64:T80,'График 1-4 кл'!T64)&gt;1,AND('График 1-4 кл'!T64='предметы'!$D$3,COUNTIFS('График 1-4 кл'!T64:T80,'предметы'!$D$12)&gt;0),AND('График 1-4 кл'!T64='предметы'!$D$12,COUNTIFS('График 1-4 кл'!T64:T80,'предметы'!$D$3)&gt;0),AND('График 1-4 кл'!T64='предметы'!$D$4,COUNTIFS('График 1-4 кл'!T64:T80,'предметы'!$D$13)&gt;0),AND('График 1-4 кл'!T64='предметы'!$D$13,COUNTIFS('График 1-4 кл'!T64:T80,'предметы'!$D$4)&gt;0),AND('График 1-4 кл'!T64='предметы'!$D$14,COUNTIFS('График 1-4 кл'!T64:T80,'предметы'!$D$5)&gt;0),AND('График 1-4 кл'!T64='предметы'!$D$5,COUNTIFS('График 1-4 кл'!T64:T80,'предметы'!$D$14)&gt;0),AND('График 1-4 кл'!T64='предметы'!$D$15,COUNTIFS('График 1-4 кл'!T64:T80,'предметы'!$D$6)&gt;0),AND('График 1-4 кл'!T64='предметы'!$D$6,COUNTIFS('График 1-4 кл'!T64:T80,'предметы'!$D$15)&gt;0),AND('График 1-4 кл'!T64='предметы'!$D$16,COUNTIFS('График 1-4 кл'!T64:T80,'предметы'!$D$7)&gt;0),AND('График 1-4 кл'!T64='предметы'!$D$7,COUNTIFS('График 1-4 кл'!T64:T80,'предметы'!$D$16)&gt;0),AND('График 1-4 кл'!T64='предметы'!$D$8,COUNTIFS('График 1-4 кл'!T64:T80,'предметы'!$D$10)&gt;0),AND('График 1-4 кл'!T64='предметы'!$D$10,COUNTIFS('График 1-4 кл'!T64:T80,'предметы'!$D$8)&gt;0),AND('График 1-4 кл'!T64='предметы'!$D$9,COUNTIFS('График 1-4 кл'!T64:T80,'предметы'!$D$11)&gt;0),AND('График 1-4 кл'!T64='предметы'!$D$11,COUNTIFS('График 1-4 кл'!T64:T80,'предметы'!$D$9)&gt;0)),"&lt;17 (ВПР, КР)","*")</f>
        <v>#REF!</v>
      </c>
      <c r="Z64" s="33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4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4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4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4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4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4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4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4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4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4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4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4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4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4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4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4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4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4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4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4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4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4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4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4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4" s="33" t="str">
        <f t="shared" ref="AY64:BD64" si="412">IF(COUNTIFS(#REF!,#REF!)&gt;1,"&lt;17 (ВПР, КР)","*")</f>
        <v>*</v>
      </c>
      <c r="AZ64" s="33" t="str">
        <f t="shared" si="412"/>
        <v>*</v>
      </c>
      <c r="BA64" s="33" t="str">
        <f t="shared" si="412"/>
        <v>*</v>
      </c>
      <c r="BB64" s="33" t="str">
        <f t="shared" si="412"/>
        <v>*</v>
      </c>
      <c r="BC64" s="33" t="str">
        <f t="shared" si="412"/>
        <v>*</v>
      </c>
      <c r="BD64" s="33" t="str">
        <f t="shared" si="412"/>
        <v>*</v>
      </c>
      <c r="BE64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4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4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4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4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4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4" s="33" t="str">
        <f t="shared" ref="BK64:BP64" si="413">IF(COUNTIFS(#REF!,#REF!)&gt;1,"&lt;17 (ВПР, КР)","*")</f>
        <v>*</v>
      </c>
      <c r="BL64" s="33" t="str">
        <f t="shared" si="413"/>
        <v>*</v>
      </c>
      <c r="BM64" s="33" t="str">
        <f t="shared" si="413"/>
        <v>*</v>
      </c>
      <c r="BN64" s="33" t="str">
        <f t="shared" si="413"/>
        <v>*</v>
      </c>
      <c r="BO64" s="33" t="str">
        <f t="shared" si="413"/>
        <v>*</v>
      </c>
      <c r="BP64" s="33" t="str">
        <f t="shared" si="413"/>
        <v>*</v>
      </c>
    </row>
    <row r="65" ht="12.75" customHeight="1">
      <c r="A65" s="36">
        <v>46325.0</v>
      </c>
      <c r="B65" s="32" t="s">
        <v>82</v>
      </c>
      <c r="C65" s="32" t="str">
        <f t="shared" ref="C65:E65" si="414">IF(COUNTIFS('График 1-4 кл'!C65:C81,'График 1-4 кл'!C65)&gt;1,"&lt;17 (ВПР, КР)","*")</f>
        <v>*</v>
      </c>
      <c r="D65" s="32" t="str">
        <f t="shared" si="414"/>
        <v>*</v>
      </c>
      <c r="E65" s="32" t="str">
        <f t="shared" si="414"/>
        <v>*</v>
      </c>
      <c r="F65" s="32" t="str">
        <f t="shared" ref="F65:H65" si="415">IF(COUNTIFS(#REF!,#REF!)&gt;1,"&lt;17 (ВПР, КР)","*")</f>
        <v>*</v>
      </c>
      <c r="G65" s="32" t="str">
        <f t="shared" si="415"/>
        <v>*</v>
      </c>
      <c r="H65" s="32" t="str">
        <f t="shared" si="415"/>
        <v>*</v>
      </c>
      <c r="I65" s="33" t="str">
        <f t="shared" ref="I65:L65" si="416">IF(COUNTIFS('График 1-4 кл'!F65:F81,'График 1-4 кл'!F65)&gt;1,"&lt;17 (ВПР, КР)","*")</f>
        <v>*</v>
      </c>
      <c r="J65" s="33" t="str">
        <f t="shared" si="416"/>
        <v>*</v>
      </c>
      <c r="K65" s="33" t="str">
        <f t="shared" si="416"/>
        <v>*</v>
      </c>
      <c r="L65" s="33" t="str">
        <f t="shared" si="416"/>
        <v>*</v>
      </c>
      <c r="M65" s="33" t="str">
        <f t="shared" ref="M65:N65" si="417">IF(COUNTIFS(#REF!,#REF!)&gt;1,"&lt;17 (ВПР, КР)","*")</f>
        <v>*</v>
      </c>
      <c r="N65" s="33" t="str">
        <f t="shared" si="417"/>
        <v>*</v>
      </c>
      <c r="O65" s="33" t="str">
        <f t="shared" ref="O65:T65" si="418">IF(COUNTIFS('График 1-4 кл'!J65:J81,'График 1-4 кл'!J65)&gt;1,"&lt;17 (ВПР, КР)","*")</f>
        <v>*</v>
      </c>
      <c r="P65" s="33" t="str">
        <f t="shared" si="418"/>
        <v>*</v>
      </c>
      <c r="Q65" s="33" t="str">
        <f t="shared" si="418"/>
        <v>*</v>
      </c>
      <c r="R65" s="33" t="str">
        <f t="shared" si="418"/>
        <v>*</v>
      </c>
      <c r="S65" s="33" t="str">
        <f t="shared" si="418"/>
        <v>*</v>
      </c>
      <c r="T65" s="33" t="str">
        <f t="shared" si="418"/>
        <v>*</v>
      </c>
      <c r="U65" s="33" t="str">
        <f>IF(OR(COUNTIFS('График 1-4 кл'!P65:P81,'График 1-4 кл'!P65)&gt;1,AND('График 1-4 кл'!P65='предметы'!$D$3,COUNTIFS('График 1-4 кл'!P65:P81,'предметы'!$D$12)&gt;0),AND('График 1-4 кл'!P65='предметы'!$D$12,COUNTIFS('График 1-4 кл'!P65:P81,'предметы'!$D$3)&gt;0),AND('График 1-4 кл'!P65='предметы'!$D$4,COUNTIFS('График 1-4 кл'!P65:P81,'предметы'!$D$13)&gt;0),AND('График 1-4 кл'!P65='предметы'!$D$13,COUNTIFS('График 1-4 кл'!P65:P81,'предметы'!$D$4)&gt;0),AND('График 1-4 кл'!P65='предметы'!$D$14,COUNTIFS('График 1-4 кл'!P65:P81,'предметы'!$D$5)&gt;0),AND('График 1-4 кл'!P65='предметы'!$D$5,COUNTIFS('График 1-4 кл'!P65:P81,'предметы'!$D$14)&gt;0),AND('График 1-4 кл'!P65='предметы'!$D$15,COUNTIFS('График 1-4 кл'!P65:P81,'предметы'!$D$6)&gt;0),AND('График 1-4 кл'!P65='предметы'!$D$6,COUNTIFS('График 1-4 кл'!P65:P81,'предметы'!$D$15)&gt;0),AND('График 1-4 кл'!P65='предметы'!$D$16,COUNTIFS('График 1-4 кл'!P65:P81,'предметы'!$D$7)&gt;0),AND('График 1-4 кл'!P65='предметы'!$D$7,COUNTIFS('График 1-4 кл'!P65:P81,'предметы'!$D$16)&gt;0),AND('График 1-4 кл'!P65='предметы'!$D$8,COUNTIFS('График 1-4 кл'!P65:P81,'предметы'!$D$10)&gt;0),AND('График 1-4 кл'!P65='предметы'!$D$10,COUNTIFS('График 1-4 кл'!P65:P81,'предметы'!$D$8)&gt;0),AND('График 1-4 кл'!P65='предметы'!$D$9,COUNTIFS('График 1-4 кл'!P65:P81,'предметы'!$D$11)&gt;0),AND('График 1-4 кл'!P65='предметы'!$D$11,COUNTIFS('График 1-4 кл'!P65:P81,'предметы'!$D$9)&gt;0)),"&lt;17 (ВПР, КР)","*")</f>
        <v>#REF!</v>
      </c>
      <c r="V65" s="33" t="str">
        <f>IF(OR(COUNTIFS('График 1-4 кл'!Q65:Q81,'График 1-4 кл'!Q65)&gt;1,AND('График 1-4 кл'!Q65='предметы'!$D$3,COUNTIFS('График 1-4 кл'!Q65:Q81,'предметы'!$D$12)&gt;0),AND('График 1-4 кл'!Q65='предметы'!$D$12,COUNTIFS('График 1-4 кл'!Q65:Q81,'предметы'!$D$3)&gt;0),AND('График 1-4 кл'!Q65='предметы'!$D$4,COUNTIFS('График 1-4 кл'!Q65:Q81,'предметы'!$D$13)&gt;0),AND('График 1-4 кл'!Q65='предметы'!$D$13,COUNTIFS('График 1-4 кл'!Q65:Q81,'предметы'!$D$4)&gt;0),AND('График 1-4 кл'!Q65='предметы'!$D$14,COUNTIFS('График 1-4 кл'!Q65:Q81,'предметы'!$D$5)&gt;0),AND('График 1-4 кл'!Q65='предметы'!$D$5,COUNTIFS('График 1-4 кл'!Q65:Q81,'предметы'!$D$14)&gt;0),AND('График 1-4 кл'!Q65='предметы'!$D$15,COUNTIFS('График 1-4 кл'!Q65:Q81,'предметы'!$D$6)&gt;0),AND('График 1-4 кл'!Q65='предметы'!$D$6,COUNTIFS('График 1-4 кл'!Q65:Q81,'предметы'!$D$15)&gt;0),AND('График 1-4 кл'!Q65='предметы'!$D$16,COUNTIFS('График 1-4 кл'!Q65:Q81,'предметы'!$D$7)&gt;0),AND('График 1-4 кл'!Q65='предметы'!$D$7,COUNTIFS('График 1-4 кл'!Q65:Q81,'предметы'!$D$16)&gt;0),AND('График 1-4 кл'!Q65='предметы'!$D$8,COUNTIFS('График 1-4 кл'!Q65:Q81,'предметы'!$D$10)&gt;0),AND('График 1-4 кл'!Q65='предметы'!$D$10,COUNTIFS('График 1-4 кл'!Q65:Q81,'предметы'!$D$8)&gt;0),AND('График 1-4 кл'!Q65='предметы'!$D$9,COUNTIFS('График 1-4 кл'!Q65:Q81,'предметы'!$D$11)&gt;0),AND('График 1-4 кл'!Q65='предметы'!$D$11,COUNTIFS('График 1-4 кл'!Q65:Q81,'предметы'!$D$9)&gt;0)),"&lt;17 (ВПР, КР)","*")</f>
        <v>#REF!</v>
      </c>
      <c r="W65" s="33" t="str">
        <f>IF(OR(COUNTIFS('График 1-4 кл'!R65:R81,'График 1-4 кл'!R65)&gt;1,AND('График 1-4 кл'!R65='предметы'!$D$3,COUNTIFS('График 1-4 кл'!R65:R81,'предметы'!$D$12)&gt;0),AND('График 1-4 кл'!R65='предметы'!$D$12,COUNTIFS('График 1-4 кл'!R65:R81,'предметы'!$D$3)&gt;0),AND('График 1-4 кл'!R65='предметы'!$D$4,COUNTIFS('График 1-4 кл'!R65:R81,'предметы'!$D$13)&gt;0),AND('График 1-4 кл'!R65='предметы'!$D$13,COUNTIFS('График 1-4 кл'!R65:R81,'предметы'!$D$4)&gt;0),AND('График 1-4 кл'!R65='предметы'!$D$14,COUNTIFS('График 1-4 кл'!R65:R81,'предметы'!$D$5)&gt;0),AND('График 1-4 кл'!R65='предметы'!$D$5,COUNTIFS('График 1-4 кл'!R65:R81,'предметы'!$D$14)&gt;0),AND('График 1-4 кл'!R65='предметы'!$D$15,COUNTIFS('График 1-4 кл'!R65:R81,'предметы'!$D$6)&gt;0),AND('График 1-4 кл'!R65='предметы'!$D$6,COUNTIFS('График 1-4 кл'!R65:R81,'предметы'!$D$15)&gt;0),AND('График 1-4 кл'!R65='предметы'!$D$16,COUNTIFS('График 1-4 кл'!R65:R81,'предметы'!$D$7)&gt;0),AND('График 1-4 кл'!R65='предметы'!$D$7,COUNTIFS('График 1-4 кл'!R65:R81,'предметы'!$D$16)&gt;0),AND('График 1-4 кл'!R65='предметы'!$D$8,COUNTIFS('График 1-4 кл'!R65:R81,'предметы'!$D$10)&gt;0),AND('График 1-4 кл'!R65='предметы'!$D$10,COUNTIFS('График 1-4 кл'!R65:R81,'предметы'!$D$8)&gt;0),AND('График 1-4 кл'!R65='предметы'!$D$9,COUNTIFS('График 1-4 кл'!R65:R81,'предметы'!$D$11)&gt;0),AND('График 1-4 кл'!R65='предметы'!$D$11,COUNTIFS('График 1-4 кл'!R65:R81,'предметы'!$D$9)&gt;0)),"&lt;17 (ВПР, КР)","*")</f>
        <v>#REF!</v>
      </c>
      <c r="X65" s="33" t="str">
        <f>IF(OR(COUNTIFS('График 1-4 кл'!S65:S81,'График 1-4 кл'!S65)&gt;1,AND('График 1-4 кл'!S65='предметы'!$D$3,COUNTIFS('График 1-4 кл'!S65:S81,'предметы'!$D$12)&gt;0),AND('График 1-4 кл'!S65='предметы'!$D$12,COUNTIFS('График 1-4 кл'!S65:S81,'предметы'!$D$3)&gt;0),AND('График 1-4 кл'!S65='предметы'!$D$4,COUNTIFS('График 1-4 кл'!S65:S81,'предметы'!$D$13)&gt;0),AND('График 1-4 кл'!S65='предметы'!$D$13,COUNTIFS('График 1-4 кл'!S65:S81,'предметы'!$D$4)&gt;0),AND('График 1-4 кл'!S65='предметы'!$D$14,COUNTIFS('График 1-4 кл'!S65:S81,'предметы'!$D$5)&gt;0),AND('График 1-4 кл'!S65='предметы'!$D$5,COUNTIFS('График 1-4 кл'!S65:S81,'предметы'!$D$14)&gt;0),AND('График 1-4 кл'!S65='предметы'!$D$15,COUNTIFS('График 1-4 кл'!S65:S81,'предметы'!$D$6)&gt;0),AND('График 1-4 кл'!S65='предметы'!$D$6,COUNTIFS('График 1-4 кл'!S65:S81,'предметы'!$D$15)&gt;0),AND('График 1-4 кл'!S65='предметы'!$D$16,COUNTIFS('График 1-4 кл'!S65:S81,'предметы'!$D$7)&gt;0),AND('График 1-4 кл'!S65='предметы'!$D$7,COUNTIFS('График 1-4 кл'!S65:S81,'предметы'!$D$16)&gt;0),AND('График 1-4 кл'!S65='предметы'!$D$8,COUNTIFS('График 1-4 кл'!S65:S81,'предметы'!$D$10)&gt;0),AND('График 1-4 кл'!S65='предметы'!$D$10,COUNTIFS('График 1-4 кл'!S65:S81,'предметы'!$D$8)&gt;0),AND('График 1-4 кл'!S65='предметы'!$D$9,COUNTIFS('График 1-4 кл'!S65:S81,'предметы'!$D$11)&gt;0),AND('График 1-4 кл'!S65='предметы'!$D$11,COUNTIFS('График 1-4 кл'!S65:S81,'предметы'!$D$9)&gt;0)),"&lt;17 (ВПР, КР)","*")</f>
        <v>#REF!</v>
      </c>
      <c r="Y65" s="33" t="str">
        <f>IF(OR(COUNTIFS('График 1-4 кл'!T65:T81,'График 1-4 кл'!T65)&gt;1,AND('График 1-4 кл'!T65='предметы'!$D$3,COUNTIFS('График 1-4 кл'!T65:T81,'предметы'!$D$12)&gt;0),AND('График 1-4 кл'!T65='предметы'!$D$12,COUNTIFS('График 1-4 кл'!T65:T81,'предметы'!$D$3)&gt;0),AND('График 1-4 кл'!T65='предметы'!$D$4,COUNTIFS('График 1-4 кл'!T65:T81,'предметы'!$D$13)&gt;0),AND('График 1-4 кл'!T65='предметы'!$D$13,COUNTIFS('График 1-4 кл'!T65:T81,'предметы'!$D$4)&gt;0),AND('График 1-4 кл'!T65='предметы'!$D$14,COUNTIFS('График 1-4 кл'!T65:T81,'предметы'!$D$5)&gt;0),AND('График 1-4 кл'!T65='предметы'!$D$5,COUNTIFS('График 1-4 кл'!T65:T81,'предметы'!$D$14)&gt;0),AND('График 1-4 кл'!T65='предметы'!$D$15,COUNTIFS('График 1-4 кл'!T65:T81,'предметы'!$D$6)&gt;0),AND('График 1-4 кл'!T65='предметы'!$D$6,COUNTIFS('График 1-4 кл'!T65:T81,'предметы'!$D$15)&gt;0),AND('График 1-4 кл'!T65='предметы'!$D$16,COUNTIFS('График 1-4 кл'!T65:T81,'предметы'!$D$7)&gt;0),AND('График 1-4 кл'!T65='предметы'!$D$7,COUNTIFS('График 1-4 кл'!T65:T81,'предметы'!$D$16)&gt;0),AND('График 1-4 кл'!T65='предметы'!$D$8,COUNTIFS('График 1-4 кл'!T65:T81,'предметы'!$D$10)&gt;0),AND('График 1-4 кл'!T65='предметы'!$D$10,COUNTIFS('График 1-4 кл'!T65:T81,'предметы'!$D$8)&gt;0),AND('График 1-4 кл'!T65='предметы'!$D$9,COUNTIFS('График 1-4 кл'!T65:T81,'предметы'!$D$11)&gt;0),AND('График 1-4 кл'!T65='предметы'!$D$11,COUNTIFS('График 1-4 кл'!T65:T81,'предметы'!$D$9)&gt;0)),"&lt;17 (ВПР, КР)","*")</f>
        <v>#REF!</v>
      </c>
      <c r="Z65" s="33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5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5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5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5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5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5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5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5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5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5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5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5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5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5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5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5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5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5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5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5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5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5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5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5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5" s="33" t="str">
        <f t="shared" ref="AY65:BD65" si="419">IF(COUNTIFS(#REF!,#REF!)&gt;1,"&lt;17 (ВПР, КР)","*")</f>
        <v>*</v>
      </c>
      <c r="AZ65" s="33" t="str">
        <f t="shared" si="419"/>
        <v>*</v>
      </c>
      <c r="BA65" s="33" t="str">
        <f t="shared" si="419"/>
        <v>*</v>
      </c>
      <c r="BB65" s="33" t="str">
        <f t="shared" si="419"/>
        <v>*</v>
      </c>
      <c r="BC65" s="33" t="str">
        <f t="shared" si="419"/>
        <v>*</v>
      </c>
      <c r="BD65" s="33" t="str">
        <f t="shared" si="419"/>
        <v>*</v>
      </c>
      <c r="BE65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5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5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5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5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5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5" s="33" t="str">
        <f t="shared" ref="BK65:BP65" si="420">IF(COUNTIFS(#REF!,#REF!)&gt;1,"&lt;17 (ВПР, КР)","*")</f>
        <v>*</v>
      </c>
      <c r="BL65" s="33" t="str">
        <f t="shared" si="420"/>
        <v>*</v>
      </c>
      <c r="BM65" s="33" t="str">
        <f t="shared" si="420"/>
        <v>*</v>
      </c>
      <c r="BN65" s="33" t="str">
        <f t="shared" si="420"/>
        <v>*</v>
      </c>
      <c r="BO65" s="33" t="str">
        <f t="shared" si="420"/>
        <v>*</v>
      </c>
      <c r="BP65" s="33" t="str">
        <f t="shared" si="420"/>
        <v>*</v>
      </c>
    </row>
    <row r="66" ht="12.75" customHeight="1">
      <c r="A66" s="36">
        <v>46326.0</v>
      </c>
      <c r="B66" s="32" t="s">
        <v>89</v>
      </c>
      <c r="C66" s="32" t="str">
        <f t="shared" ref="C66:E66" si="421">IF(COUNTIFS('График 1-4 кл'!C66:C82,'График 1-4 кл'!C66)&gt;1,"&lt;17 (ВПР, КР)","*")</f>
        <v>*</v>
      </c>
      <c r="D66" s="32" t="str">
        <f t="shared" si="421"/>
        <v>*</v>
      </c>
      <c r="E66" s="32" t="str">
        <f t="shared" si="421"/>
        <v>*</v>
      </c>
      <c r="F66" s="32" t="str">
        <f t="shared" ref="F66:H66" si="422">IF(COUNTIFS(#REF!,#REF!)&gt;1,"&lt;17 (ВПР, КР)","*")</f>
        <v>*</v>
      </c>
      <c r="G66" s="32" t="str">
        <f t="shared" si="422"/>
        <v>*</v>
      </c>
      <c r="H66" s="32" t="str">
        <f t="shared" si="422"/>
        <v>*</v>
      </c>
      <c r="I66" s="33" t="str">
        <f t="shared" ref="I66:L66" si="423">IF(COUNTIFS('График 1-4 кл'!F66:F82,'График 1-4 кл'!F66)&gt;1,"&lt;17 (ВПР, КР)","*")</f>
        <v>*</v>
      </c>
      <c r="J66" s="33" t="str">
        <f t="shared" si="423"/>
        <v>*</v>
      </c>
      <c r="K66" s="33" t="str">
        <f t="shared" si="423"/>
        <v>*</v>
      </c>
      <c r="L66" s="33" t="str">
        <f t="shared" si="423"/>
        <v>*</v>
      </c>
      <c r="M66" s="33" t="str">
        <f t="shared" ref="M66:N66" si="424">IF(COUNTIFS(#REF!,#REF!)&gt;1,"&lt;17 (ВПР, КР)","*")</f>
        <v>*</v>
      </c>
      <c r="N66" s="33" t="str">
        <f t="shared" si="424"/>
        <v>*</v>
      </c>
      <c r="O66" s="33" t="str">
        <f t="shared" ref="O66:T66" si="425">IF(COUNTIFS('График 1-4 кл'!J66:J82,'График 1-4 кл'!J66)&gt;1,"&lt;17 (ВПР, КР)","*")</f>
        <v>*</v>
      </c>
      <c r="P66" s="33" t="str">
        <f t="shared" si="425"/>
        <v>*</v>
      </c>
      <c r="Q66" s="33" t="str">
        <f t="shared" si="425"/>
        <v>*</v>
      </c>
      <c r="R66" s="33" t="str">
        <f t="shared" si="425"/>
        <v>*</v>
      </c>
      <c r="S66" s="33" t="str">
        <f t="shared" si="425"/>
        <v>*</v>
      </c>
      <c r="T66" s="33" t="str">
        <f t="shared" si="425"/>
        <v>*</v>
      </c>
      <c r="U66" s="33" t="str">
        <f>IF(OR(COUNTIFS('График 1-4 кл'!P66:P82,'График 1-4 кл'!P66)&gt;1,AND('График 1-4 кл'!P66='предметы'!$D$3,COUNTIFS('График 1-4 кл'!P66:P82,'предметы'!$D$12)&gt;0),AND('График 1-4 кл'!P66='предметы'!$D$12,COUNTIFS('График 1-4 кл'!P66:P82,'предметы'!$D$3)&gt;0),AND('График 1-4 кл'!P66='предметы'!$D$4,COUNTIFS('График 1-4 кл'!P66:P82,'предметы'!$D$13)&gt;0),AND('График 1-4 кл'!P66='предметы'!$D$13,COUNTIFS('График 1-4 кл'!P66:P82,'предметы'!$D$4)&gt;0),AND('График 1-4 кл'!P66='предметы'!$D$14,COUNTIFS('График 1-4 кл'!P66:P82,'предметы'!$D$5)&gt;0),AND('График 1-4 кл'!P66='предметы'!$D$5,COUNTIFS('График 1-4 кл'!P66:P82,'предметы'!$D$14)&gt;0),AND('График 1-4 кл'!P66='предметы'!$D$15,COUNTIFS('График 1-4 кл'!P66:P82,'предметы'!$D$6)&gt;0),AND('График 1-4 кл'!P66='предметы'!$D$6,COUNTIFS('График 1-4 кл'!P66:P82,'предметы'!$D$15)&gt;0),AND('График 1-4 кл'!P66='предметы'!$D$16,COUNTIFS('График 1-4 кл'!P66:P82,'предметы'!$D$7)&gt;0),AND('График 1-4 кл'!P66='предметы'!$D$7,COUNTIFS('График 1-4 кл'!P66:P82,'предметы'!$D$16)&gt;0),AND('График 1-4 кл'!P66='предметы'!$D$8,COUNTIFS('График 1-4 кл'!P66:P82,'предметы'!$D$10)&gt;0),AND('График 1-4 кл'!P66='предметы'!$D$10,COUNTIFS('График 1-4 кл'!P66:P82,'предметы'!$D$8)&gt;0),AND('График 1-4 кл'!P66='предметы'!$D$9,COUNTIFS('График 1-4 кл'!P66:P82,'предметы'!$D$11)&gt;0),AND('График 1-4 кл'!P66='предметы'!$D$11,COUNTIFS('График 1-4 кл'!P66:P82,'предметы'!$D$9)&gt;0)),"&lt;17 (ВПР, КР)","*")</f>
        <v>#REF!</v>
      </c>
      <c r="V66" s="33" t="str">
        <f>IF(OR(COUNTIFS('График 1-4 кл'!Q66:Q82,'График 1-4 кл'!Q66)&gt;1,AND('График 1-4 кл'!Q66='предметы'!$D$3,COUNTIFS('График 1-4 кл'!Q66:Q82,'предметы'!$D$12)&gt;0),AND('График 1-4 кл'!Q66='предметы'!$D$12,COUNTIFS('График 1-4 кл'!Q66:Q82,'предметы'!$D$3)&gt;0),AND('График 1-4 кл'!Q66='предметы'!$D$4,COUNTIFS('График 1-4 кл'!Q66:Q82,'предметы'!$D$13)&gt;0),AND('График 1-4 кл'!Q66='предметы'!$D$13,COUNTIFS('График 1-4 кл'!Q66:Q82,'предметы'!$D$4)&gt;0),AND('График 1-4 кл'!Q66='предметы'!$D$14,COUNTIFS('График 1-4 кл'!Q66:Q82,'предметы'!$D$5)&gt;0),AND('График 1-4 кл'!Q66='предметы'!$D$5,COUNTIFS('График 1-4 кл'!Q66:Q82,'предметы'!$D$14)&gt;0),AND('График 1-4 кл'!Q66='предметы'!$D$15,COUNTIFS('График 1-4 кл'!Q66:Q82,'предметы'!$D$6)&gt;0),AND('График 1-4 кл'!Q66='предметы'!$D$6,COUNTIFS('График 1-4 кл'!Q66:Q82,'предметы'!$D$15)&gt;0),AND('График 1-4 кл'!Q66='предметы'!$D$16,COUNTIFS('График 1-4 кл'!Q66:Q82,'предметы'!$D$7)&gt;0),AND('График 1-4 кл'!Q66='предметы'!$D$7,COUNTIFS('График 1-4 кл'!Q66:Q82,'предметы'!$D$16)&gt;0),AND('График 1-4 кл'!Q66='предметы'!$D$8,COUNTIFS('График 1-4 кл'!Q66:Q82,'предметы'!$D$10)&gt;0),AND('График 1-4 кл'!Q66='предметы'!$D$10,COUNTIFS('График 1-4 кл'!Q66:Q82,'предметы'!$D$8)&gt;0),AND('График 1-4 кл'!Q66='предметы'!$D$9,COUNTIFS('График 1-4 кл'!Q66:Q82,'предметы'!$D$11)&gt;0),AND('График 1-4 кл'!Q66='предметы'!$D$11,COUNTIFS('График 1-4 кл'!Q66:Q82,'предметы'!$D$9)&gt;0)),"&lt;17 (ВПР, КР)","*")</f>
        <v>#REF!</v>
      </c>
      <c r="W66" s="33" t="str">
        <f>IF(OR(COUNTIFS('График 1-4 кл'!R66:R82,'График 1-4 кл'!R66)&gt;1,AND('График 1-4 кл'!R66='предметы'!$D$3,COUNTIFS('График 1-4 кл'!R66:R82,'предметы'!$D$12)&gt;0),AND('График 1-4 кл'!R66='предметы'!$D$12,COUNTIFS('График 1-4 кл'!R66:R82,'предметы'!$D$3)&gt;0),AND('График 1-4 кл'!R66='предметы'!$D$4,COUNTIFS('График 1-4 кл'!R66:R82,'предметы'!$D$13)&gt;0),AND('График 1-4 кл'!R66='предметы'!$D$13,COUNTIFS('График 1-4 кл'!R66:R82,'предметы'!$D$4)&gt;0),AND('График 1-4 кл'!R66='предметы'!$D$14,COUNTIFS('График 1-4 кл'!R66:R82,'предметы'!$D$5)&gt;0),AND('График 1-4 кл'!R66='предметы'!$D$5,COUNTIFS('График 1-4 кл'!R66:R82,'предметы'!$D$14)&gt;0),AND('График 1-4 кл'!R66='предметы'!$D$15,COUNTIFS('График 1-4 кл'!R66:R82,'предметы'!$D$6)&gt;0),AND('График 1-4 кл'!R66='предметы'!$D$6,COUNTIFS('График 1-4 кл'!R66:R82,'предметы'!$D$15)&gt;0),AND('График 1-4 кл'!R66='предметы'!$D$16,COUNTIFS('График 1-4 кл'!R66:R82,'предметы'!$D$7)&gt;0),AND('График 1-4 кл'!R66='предметы'!$D$7,COUNTIFS('График 1-4 кл'!R66:R82,'предметы'!$D$16)&gt;0),AND('График 1-4 кл'!R66='предметы'!$D$8,COUNTIFS('График 1-4 кл'!R66:R82,'предметы'!$D$10)&gt;0),AND('График 1-4 кл'!R66='предметы'!$D$10,COUNTIFS('График 1-4 кл'!R66:R82,'предметы'!$D$8)&gt;0),AND('График 1-4 кл'!R66='предметы'!$D$9,COUNTIFS('График 1-4 кл'!R66:R82,'предметы'!$D$11)&gt;0),AND('График 1-4 кл'!R66='предметы'!$D$11,COUNTIFS('График 1-4 кл'!R66:R82,'предметы'!$D$9)&gt;0)),"&lt;17 (ВПР, КР)","*")</f>
        <v>#REF!</v>
      </c>
      <c r="X66" s="33" t="str">
        <f>IF(OR(COUNTIFS('График 1-4 кл'!S66:S82,'График 1-4 кл'!S66)&gt;1,AND('График 1-4 кл'!S66='предметы'!$D$3,COUNTIFS('График 1-4 кл'!S66:S82,'предметы'!$D$12)&gt;0),AND('График 1-4 кл'!S66='предметы'!$D$12,COUNTIFS('График 1-4 кл'!S66:S82,'предметы'!$D$3)&gt;0),AND('График 1-4 кл'!S66='предметы'!$D$4,COUNTIFS('График 1-4 кл'!S66:S82,'предметы'!$D$13)&gt;0),AND('График 1-4 кл'!S66='предметы'!$D$13,COUNTIFS('График 1-4 кл'!S66:S82,'предметы'!$D$4)&gt;0),AND('График 1-4 кл'!S66='предметы'!$D$14,COUNTIFS('График 1-4 кл'!S66:S82,'предметы'!$D$5)&gt;0),AND('График 1-4 кл'!S66='предметы'!$D$5,COUNTIFS('График 1-4 кл'!S66:S82,'предметы'!$D$14)&gt;0),AND('График 1-4 кл'!S66='предметы'!$D$15,COUNTIFS('График 1-4 кл'!S66:S82,'предметы'!$D$6)&gt;0),AND('График 1-4 кл'!S66='предметы'!$D$6,COUNTIFS('График 1-4 кл'!S66:S82,'предметы'!$D$15)&gt;0),AND('График 1-4 кл'!S66='предметы'!$D$16,COUNTIFS('График 1-4 кл'!S66:S82,'предметы'!$D$7)&gt;0),AND('График 1-4 кл'!S66='предметы'!$D$7,COUNTIFS('График 1-4 кл'!S66:S82,'предметы'!$D$16)&gt;0),AND('График 1-4 кл'!S66='предметы'!$D$8,COUNTIFS('График 1-4 кл'!S66:S82,'предметы'!$D$10)&gt;0),AND('График 1-4 кл'!S66='предметы'!$D$10,COUNTIFS('График 1-4 кл'!S66:S82,'предметы'!$D$8)&gt;0),AND('График 1-4 кл'!S66='предметы'!$D$9,COUNTIFS('График 1-4 кл'!S66:S82,'предметы'!$D$11)&gt;0),AND('График 1-4 кл'!S66='предметы'!$D$11,COUNTIFS('График 1-4 кл'!S66:S82,'предметы'!$D$9)&gt;0)),"&lt;17 (ВПР, КР)","*")</f>
        <v>#REF!</v>
      </c>
      <c r="Y66" s="33" t="str">
        <f>IF(OR(COUNTIFS('График 1-4 кл'!T66:T82,'График 1-4 кл'!T66)&gt;1,AND('График 1-4 кл'!T66='предметы'!$D$3,COUNTIFS('График 1-4 кл'!T66:T82,'предметы'!$D$12)&gt;0),AND('График 1-4 кл'!T66='предметы'!$D$12,COUNTIFS('График 1-4 кл'!T66:T82,'предметы'!$D$3)&gt;0),AND('График 1-4 кл'!T66='предметы'!$D$4,COUNTIFS('График 1-4 кл'!T66:T82,'предметы'!$D$13)&gt;0),AND('График 1-4 кл'!T66='предметы'!$D$13,COUNTIFS('График 1-4 кл'!T66:T82,'предметы'!$D$4)&gt;0),AND('График 1-4 кл'!T66='предметы'!$D$14,COUNTIFS('График 1-4 кл'!T66:T82,'предметы'!$D$5)&gt;0),AND('График 1-4 кл'!T66='предметы'!$D$5,COUNTIFS('График 1-4 кл'!T66:T82,'предметы'!$D$14)&gt;0),AND('График 1-4 кл'!T66='предметы'!$D$15,COUNTIFS('График 1-4 кл'!T66:T82,'предметы'!$D$6)&gt;0),AND('График 1-4 кл'!T66='предметы'!$D$6,COUNTIFS('График 1-4 кл'!T66:T82,'предметы'!$D$15)&gt;0),AND('График 1-4 кл'!T66='предметы'!$D$16,COUNTIFS('График 1-4 кл'!T66:T82,'предметы'!$D$7)&gt;0),AND('График 1-4 кл'!T66='предметы'!$D$7,COUNTIFS('График 1-4 кл'!T66:T82,'предметы'!$D$16)&gt;0),AND('График 1-4 кл'!T66='предметы'!$D$8,COUNTIFS('График 1-4 кл'!T66:T82,'предметы'!$D$10)&gt;0),AND('График 1-4 кл'!T66='предметы'!$D$10,COUNTIFS('График 1-4 кл'!T66:T82,'предметы'!$D$8)&gt;0),AND('График 1-4 кл'!T66='предметы'!$D$9,COUNTIFS('График 1-4 кл'!T66:T82,'предметы'!$D$11)&gt;0),AND('График 1-4 кл'!T66='предметы'!$D$11,COUNTIFS('График 1-4 кл'!T66:T82,'предметы'!$D$9)&gt;0)),"&lt;17 (ВПР, КР)","*")</f>
        <v>#REF!</v>
      </c>
      <c r="Z66" s="33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6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6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6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6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6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6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6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6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6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6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6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6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6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6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6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6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6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6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6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6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6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6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6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6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6" s="33" t="str">
        <f t="shared" ref="AY66:BD66" si="426">IF(COUNTIFS(#REF!,#REF!)&gt;1,"&lt;17 (ВПР, КР)","*")</f>
        <v>*</v>
      </c>
      <c r="AZ66" s="33" t="str">
        <f t="shared" si="426"/>
        <v>*</v>
      </c>
      <c r="BA66" s="33" t="str">
        <f t="shared" si="426"/>
        <v>*</v>
      </c>
      <c r="BB66" s="33" t="str">
        <f t="shared" si="426"/>
        <v>*</v>
      </c>
      <c r="BC66" s="33" t="str">
        <f t="shared" si="426"/>
        <v>*</v>
      </c>
      <c r="BD66" s="33" t="str">
        <f t="shared" si="426"/>
        <v>*</v>
      </c>
      <c r="BE66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6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6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6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6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6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6" s="33" t="str">
        <f t="shared" ref="BK66:BP66" si="427">IF(COUNTIFS(#REF!,#REF!)&gt;1,"&lt;17 (ВПР, КР)","*")</f>
        <v>*</v>
      </c>
      <c r="BL66" s="33" t="str">
        <f t="shared" si="427"/>
        <v>*</v>
      </c>
      <c r="BM66" s="33" t="str">
        <f t="shared" si="427"/>
        <v>*</v>
      </c>
      <c r="BN66" s="33" t="str">
        <f t="shared" si="427"/>
        <v>*</v>
      </c>
      <c r="BO66" s="33" t="str">
        <f t="shared" si="427"/>
        <v>*</v>
      </c>
      <c r="BP66" s="33" t="str">
        <f t="shared" si="427"/>
        <v>*</v>
      </c>
    </row>
    <row r="67" ht="12.75" customHeight="1">
      <c r="A67" s="36">
        <v>46327.0</v>
      </c>
      <c r="B67" s="32" t="s">
        <v>90</v>
      </c>
      <c r="C67" s="32" t="str">
        <f t="shared" ref="C67:E67" si="428">IF(COUNTIFS('График 1-4 кл'!C67:C83,'График 1-4 кл'!C67)&gt;1,"&lt;17 (ВПР, КР)","*")</f>
        <v>*</v>
      </c>
      <c r="D67" s="32" t="str">
        <f t="shared" si="428"/>
        <v>*</v>
      </c>
      <c r="E67" s="32" t="str">
        <f t="shared" si="428"/>
        <v>*</v>
      </c>
      <c r="F67" s="32" t="str">
        <f t="shared" ref="F67:H67" si="429">IF(COUNTIFS(#REF!,#REF!)&gt;1,"&lt;17 (ВПР, КР)","*")</f>
        <v>*</v>
      </c>
      <c r="G67" s="32" t="str">
        <f t="shared" si="429"/>
        <v>*</v>
      </c>
      <c r="H67" s="32" t="str">
        <f t="shared" si="429"/>
        <v>*</v>
      </c>
      <c r="I67" s="33" t="str">
        <f t="shared" ref="I67:L67" si="430">IF(COUNTIFS('График 1-4 кл'!F67:F83,'График 1-4 кл'!F67)&gt;1,"&lt;17 (ВПР, КР)","*")</f>
        <v>*</v>
      </c>
      <c r="J67" s="33" t="str">
        <f t="shared" si="430"/>
        <v>*</v>
      </c>
      <c r="K67" s="33" t="str">
        <f t="shared" si="430"/>
        <v>*</v>
      </c>
      <c r="L67" s="33" t="str">
        <f t="shared" si="430"/>
        <v>*</v>
      </c>
      <c r="M67" s="33" t="str">
        <f t="shared" ref="M67:N67" si="431">IF(COUNTIFS(#REF!,#REF!)&gt;1,"&lt;17 (ВПР, КР)","*")</f>
        <v>*</v>
      </c>
      <c r="N67" s="33" t="str">
        <f t="shared" si="431"/>
        <v>*</v>
      </c>
      <c r="O67" s="33" t="str">
        <f t="shared" ref="O67:T67" si="432">IF(COUNTIFS('График 1-4 кл'!J67:J83,'График 1-4 кл'!J67)&gt;1,"&lt;17 (ВПР, КР)","*")</f>
        <v>*</v>
      </c>
      <c r="P67" s="33" t="str">
        <f t="shared" si="432"/>
        <v>*</v>
      </c>
      <c r="Q67" s="33" t="str">
        <f t="shared" si="432"/>
        <v>*</v>
      </c>
      <c r="R67" s="33" t="str">
        <f t="shared" si="432"/>
        <v>*</v>
      </c>
      <c r="S67" s="33" t="str">
        <f t="shared" si="432"/>
        <v>*</v>
      </c>
      <c r="T67" s="33" t="str">
        <f t="shared" si="432"/>
        <v>*</v>
      </c>
      <c r="U67" s="33" t="str">
        <f>IF(OR(COUNTIFS('График 1-4 кл'!P67:P83,'График 1-4 кл'!P67)&gt;1,AND('График 1-4 кл'!P67='предметы'!$D$3,COUNTIFS('График 1-4 кл'!P67:P83,'предметы'!$D$12)&gt;0),AND('График 1-4 кл'!P67='предметы'!$D$12,COUNTIFS('График 1-4 кл'!P67:P83,'предметы'!$D$3)&gt;0),AND('График 1-4 кл'!P67='предметы'!$D$4,COUNTIFS('График 1-4 кл'!P67:P83,'предметы'!$D$13)&gt;0),AND('График 1-4 кл'!P67='предметы'!$D$13,COUNTIFS('График 1-4 кл'!P67:P83,'предметы'!$D$4)&gt;0),AND('График 1-4 кл'!P67='предметы'!$D$14,COUNTIFS('График 1-4 кл'!P67:P83,'предметы'!$D$5)&gt;0),AND('График 1-4 кл'!P67='предметы'!$D$5,COUNTIFS('График 1-4 кл'!P67:P83,'предметы'!$D$14)&gt;0),AND('График 1-4 кл'!P67='предметы'!$D$15,COUNTIFS('График 1-4 кл'!P67:P83,'предметы'!$D$6)&gt;0),AND('График 1-4 кл'!P67='предметы'!$D$6,COUNTIFS('График 1-4 кл'!P67:P83,'предметы'!$D$15)&gt;0),AND('График 1-4 кл'!P67='предметы'!$D$16,COUNTIFS('График 1-4 кл'!P67:P83,'предметы'!$D$7)&gt;0),AND('График 1-4 кл'!P67='предметы'!$D$7,COUNTIFS('График 1-4 кл'!P67:P83,'предметы'!$D$16)&gt;0),AND('График 1-4 кл'!P67='предметы'!$D$8,COUNTIFS('График 1-4 кл'!P67:P83,'предметы'!$D$10)&gt;0),AND('График 1-4 кл'!P67='предметы'!$D$10,COUNTIFS('График 1-4 кл'!P67:P83,'предметы'!$D$8)&gt;0),AND('График 1-4 кл'!P67='предметы'!$D$9,COUNTIFS('График 1-4 кл'!P67:P83,'предметы'!$D$11)&gt;0),AND('График 1-4 кл'!P67='предметы'!$D$11,COUNTIFS('График 1-4 кл'!P67:P83,'предметы'!$D$9)&gt;0)),"&lt;17 (ВПР, КР)","*")</f>
        <v>#REF!</v>
      </c>
      <c r="V67" s="33" t="str">
        <f>IF(OR(COUNTIFS('График 1-4 кл'!Q67:Q83,'График 1-4 кл'!Q67)&gt;1,AND('График 1-4 кл'!Q67='предметы'!$D$3,COUNTIFS('График 1-4 кл'!Q67:Q83,'предметы'!$D$12)&gt;0),AND('График 1-4 кл'!Q67='предметы'!$D$12,COUNTIFS('График 1-4 кл'!Q67:Q83,'предметы'!$D$3)&gt;0),AND('График 1-4 кл'!Q67='предметы'!$D$4,COUNTIFS('График 1-4 кл'!Q67:Q83,'предметы'!$D$13)&gt;0),AND('График 1-4 кл'!Q67='предметы'!$D$13,COUNTIFS('График 1-4 кл'!Q67:Q83,'предметы'!$D$4)&gt;0),AND('График 1-4 кл'!Q67='предметы'!$D$14,COUNTIFS('График 1-4 кл'!Q67:Q83,'предметы'!$D$5)&gt;0),AND('График 1-4 кл'!Q67='предметы'!$D$5,COUNTIFS('График 1-4 кл'!Q67:Q83,'предметы'!$D$14)&gt;0),AND('График 1-4 кл'!Q67='предметы'!$D$15,COUNTIFS('График 1-4 кл'!Q67:Q83,'предметы'!$D$6)&gt;0),AND('График 1-4 кл'!Q67='предметы'!$D$6,COUNTIFS('График 1-4 кл'!Q67:Q83,'предметы'!$D$15)&gt;0),AND('График 1-4 кл'!Q67='предметы'!$D$16,COUNTIFS('График 1-4 кл'!Q67:Q83,'предметы'!$D$7)&gt;0),AND('График 1-4 кл'!Q67='предметы'!$D$7,COUNTIFS('График 1-4 кл'!Q67:Q83,'предметы'!$D$16)&gt;0),AND('График 1-4 кл'!Q67='предметы'!$D$8,COUNTIFS('График 1-4 кл'!Q67:Q83,'предметы'!$D$10)&gt;0),AND('График 1-4 кл'!Q67='предметы'!$D$10,COUNTIFS('График 1-4 кл'!Q67:Q83,'предметы'!$D$8)&gt;0),AND('График 1-4 кл'!Q67='предметы'!$D$9,COUNTIFS('График 1-4 кл'!Q67:Q83,'предметы'!$D$11)&gt;0),AND('График 1-4 кл'!Q67='предметы'!$D$11,COUNTIFS('График 1-4 кл'!Q67:Q83,'предметы'!$D$9)&gt;0)),"&lt;17 (ВПР, КР)","*")</f>
        <v>#REF!</v>
      </c>
      <c r="W67" s="33" t="str">
        <f>IF(OR(COUNTIFS('График 1-4 кл'!R67:R83,'График 1-4 кл'!R67)&gt;1,AND('График 1-4 кл'!R67='предметы'!$D$3,COUNTIFS('График 1-4 кл'!R67:R83,'предметы'!$D$12)&gt;0),AND('График 1-4 кл'!R67='предметы'!$D$12,COUNTIFS('График 1-4 кл'!R67:R83,'предметы'!$D$3)&gt;0),AND('График 1-4 кл'!R67='предметы'!$D$4,COUNTIFS('График 1-4 кл'!R67:R83,'предметы'!$D$13)&gt;0),AND('График 1-4 кл'!R67='предметы'!$D$13,COUNTIFS('График 1-4 кл'!R67:R83,'предметы'!$D$4)&gt;0),AND('График 1-4 кл'!R67='предметы'!$D$14,COUNTIFS('График 1-4 кл'!R67:R83,'предметы'!$D$5)&gt;0),AND('График 1-4 кл'!R67='предметы'!$D$5,COUNTIFS('График 1-4 кл'!R67:R83,'предметы'!$D$14)&gt;0),AND('График 1-4 кл'!R67='предметы'!$D$15,COUNTIFS('График 1-4 кл'!R67:R83,'предметы'!$D$6)&gt;0),AND('График 1-4 кл'!R67='предметы'!$D$6,COUNTIFS('График 1-4 кл'!R67:R83,'предметы'!$D$15)&gt;0),AND('График 1-4 кл'!R67='предметы'!$D$16,COUNTIFS('График 1-4 кл'!R67:R83,'предметы'!$D$7)&gt;0),AND('График 1-4 кл'!R67='предметы'!$D$7,COUNTIFS('График 1-4 кл'!R67:R83,'предметы'!$D$16)&gt;0),AND('График 1-4 кл'!R67='предметы'!$D$8,COUNTIFS('График 1-4 кл'!R67:R83,'предметы'!$D$10)&gt;0),AND('График 1-4 кл'!R67='предметы'!$D$10,COUNTIFS('График 1-4 кл'!R67:R83,'предметы'!$D$8)&gt;0),AND('График 1-4 кл'!R67='предметы'!$D$9,COUNTIFS('График 1-4 кл'!R67:R83,'предметы'!$D$11)&gt;0),AND('График 1-4 кл'!R67='предметы'!$D$11,COUNTIFS('График 1-4 кл'!R67:R83,'предметы'!$D$9)&gt;0)),"&lt;17 (ВПР, КР)","*")</f>
        <v>#REF!</v>
      </c>
      <c r="X67" s="33" t="str">
        <f>IF(OR(COUNTIFS('График 1-4 кл'!S67:S83,'График 1-4 кл'!S67)&gt;1,AND('График 1-4 кл'!S67='предметы'!$D$3,COUNTIFS('График 1-4 кл'!S67:S83,'предметы'!$D$12)&gt;0),AND('График 1-4 кл'!S67='предметы'!$D$12,COUNTIFS('График 1-4 кл'!S67:S83,'предметы'!$D$3)&gt;0),AND('График 1-4 кл'!S67='предметы'!$D$4,COUNTIFS('График 1-4 кл'!S67:S83,'предметы'!$D$13)&gt;0),AND('График 1-4 кл'!S67='предметы'!$D$13,COUNTIFS('График 1-4 кл'!S67:S83,'предметы'!$D$4)&gt;0),AND('График 1-4 кл'!S67='предметы'!$D$14,COUNTIFS('График 1-4 кл'!S67:S83,'предметы'!$D$5)&gt;0),AND('График 1-4 кл'!S67='предметы'!$D$5,COUNTIFS('График 1-4 кл'!S67:S83,'предметы'!$D$14)&gt;0),AND('График 1-4 кл'!S67='предметы'!$D$15,COUNTIFS('График 1-4 кл'!S67:S83,'предметы'!$D$6)&gt;0),AND('График 1-4 кл'!S67='предметы'!$D$6,COUNTIFS('График 1-4 кл'!S67:S83,'предметы'!$D$15)&gt;0),AND('График 1-4 кл'!S67='предметы'!$D$16,COUNTIFS('График 1-4 кл'!S67:S83,'предметы'!$D$7)&gt;0),AND('График 1-4 кл'!S67='предметы'!$D$7,COUNTIFS('График 1-4 кл'!S67:S83,'предметы'!$D$16)&gt;0),AND('График 1-4 кл'!S67='предметы'!$D$8,COUNTIFS('График 1-4 кл'!S67:S83,'предметы'!$D$10)&gt;0),AND('График 1-4 кл'!S67='предметы'!$D$10,COUNTIFS('График 1-4 кл'!S67:S83,'предметы'!$D$8)&gt;0),AND('График 1-4 кл'!S67='предметы'!$D$9,COUNTIFS('График 1-4 кл'!S67:S83,'предметы'!$D$11)&gt;0),AND('График 1-4 кл'!S67='предметы'!$D$11,COUNTIFS('График 1-4 кл'!S67:S83,'предметы'!$D$9)&gt;0)),"&lt;17 (ВПР, КР)","*")</f>
        <v>#REF!</v>
      </c>
      <c r="Y67" s="33" t="str">
        <f>IF(OR(COUNTIFS('График 1-4 кл'!T67:T83,'График 1-4 кл'!T67)&gt;1,AND('График 1-4 кл'!T67='предметы'!$D$3,COUNTIFS('График 1-4 кл'!T67:T83,'предметы'!$D$12)&gt;0),AND('График 1-4 кл'!T67='предметы'!$D$12,COUNTIFS('График 1-4 кл'!T67:T83,'предметы'!$D$3)&gt;0),AND('График 1-4 кл'!T67='предметы'!$D$4,COUNTIFS('График 1-4 кл'!T67:T83,'предметы'!$D$13)&gt;0),AND('График 1-4 кл'!T67='предметы'!$D$13,COUNTIFS('График 1-4 кл'!T67:T83,'предметы'!$D$4)&gt;0),AND('График 1-4 кл'!T67='предметы'!$D$14,COUNTIFS('График 1-4 кл'!T67:T83,'предметы'!$D$5)&gt;0),AND('График 1-4 кл'!T67='предметы'!$D$5,COUNTIFS('График 1-4 кл'!T67:T83,'предметы'!$D$14)&gt;0),AND('График 1-4 кл'!T67='предметы'!$D$15,COUNTIFS('График 1-4 кл'!T67:T83,'предметы'!$D$6)&gt;0),AND('График 1-4 кл'!T67='предметы'!$D$6,COUNTIFS('График 1-4 кл'!T67:T83,'предметы'!$D$15)&gt;0),AND('График 1-4 кл'!T67='предметы'!$D$16,COUNTIFS('График 1-4 кл'!T67:T83,'предметы'!$D$7)&gt;0),AND('График 1-4 кл'!T67='предметы'!$D$7,COUNTIFS('График 1-4 кл'!T67:T83,'предметы'!$D$16)&gt;0),AND('График 1-4 кл'!T67='предметы'!$D$8,COUNTIFS('График 1-4 кл'!T67:T83,'предметы'!$D$10)&gt;0),AND('График 1-4 кл'!T67='предметы'!$D$10,COUNTIFS('График 1-4 кл'!T67:T83,'предметы'!$D$8)&gt;0),AND('График 1-4 кл'!T67='предметы'!$D$9,COUNTIFS('График 1-4 кл'!T67:T83,'предметы'!$D$11)&gt;0),AND('График 1-4 кл'!T67='предметы'!$D$11,COUNTIFS('График 1-4 кл'!T67:T83,'предметы'!$D$9)&gt;0)),"&lt;17 (ВПР, КР)","*")</f>
        <v>#REF!</v>
      </c>
      <c r="Z67" s="33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7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7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7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7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7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7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7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7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7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7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7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7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7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7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7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7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7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7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7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7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7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7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7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7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7" s="33" t="str">
        <f t="shared" ref="AY67:BD67" si="433">IF(COUNTIFS(#REF!,#REF!)&gt;1,"&lt;17 (ВПР, КР)","*")</f>
        <v>*</v>
      </c>
      <c r="AZ67" s="33" t="str">
        <f t="shared" si="433"/>
        <v>*</v>
      </c>
      <c r="BA67" s="33" t="str">
        <f t="shared" si="433"/>
        <v>*</v>
      </c>
      <c r="BB67" s="33" t="str">
        <f t="shared" si="433"/>
        <v>*</v>
      </c>
      <c r="BC67" s="33" t="str">
        <f t="shared" si="433"/>
        <v>*</v>
      </c>
      <c r="BD67" s="33" t="str">
        <f t="shared" si="433"/>
        <v>*</v>
      </c>
      <c r="BE67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7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7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7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7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7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7" s="33" t="str">
        <f t="shared" ref="BK67:BP67" si="434">IF(COUNTIFS(#REF!,#REF!)&gt;1,"&lt;17 (ВПР, КР)","*")</f>
        <v>*</v>
      </c>
      <c r="BL67" s="33" t="str">
        <f t="shared" si="434"/>
        <v>*</v>
      </c>
      <c r="BM67" s="33" t="str">
        <f t="shared" si="434"/>
        <v>*</v>
      </c>
      <c r="BN67" s="33" t="str">
        <f t="shared" si="434"/>
        <v>*</v>
      </c>
      <c r="BO67" s="33" t="str">
        <f t="shared" si="434"/>
        <v>*</v>
      </c>
      <c r="BP67" s="33" t="str">
        <f t="shared" si="434"/>
        <v>*</v>
      </c>
    </row>
    <row r="68" ht="12.75" customHeight="1">
      <c r="A68" s="36">
        <v>46328.0</v>
      </c>
      <c r="B68" s="32" t="s">
        <v>92</v>
      </c>
      <c r="C68" s="32" t="str">
        <f t="shared" ref="C68:E68" si="435">IF(COUNTIFS('График 1-4 кл'!C68:C84,'График 1-4 кл'!C68)&gt;1,"&lt;17 (ВПР, КР)","*")</f>
        <v>*</v>
      </c>
      <c r="D68" s="32" t="str">
        <f t="shared" si="435"/>
        <v>*</v>
      </c>
      <c r="E68" s="32" t="str">
        <f t="shared" si="435"/>
        <v>*</v>
      </c>
      <c r="F68" s="32" t="str">
        <f t="shared" ref="F68:H68" si="436">IF(COUNTIFS(#REF!,#REF!)&gt;1,"&lt;17 (ВПР, КР)","*")</f>
        <v>*</v>
      </c>
      <c r="G68" s="32" t="str">
        <f t="shared" si="436"/>
        <v>*</v>
      </c>
      <c r="H68" s="32" t="str">
        <f t="shared" si="436"/>
        <v>*</v>
      </c>
      <c r="I68" s="33" t="str">
        <f t="shared" ref="I68:L68" si="437">IF(COUNTIFS('График 1-4 кл'!F68:F84,'График 1-4 кл'!F68)&gt;1,"&lt;17 (ВПР, КР)","*")</f>
        <v>*</v>
      </c>
      <c r="J68" s="33" t="str">
        <f t="shared" si="437"/>
        <v>*</v>
      </c>
      <c r="K68" s="33" t="str">
        <f t="shared" si="437"/>
        <v>*</v>
      </c>
      <c r="L68" s="33" t="str">
        <f t="shared" si="437"/>
        <v>*</v>
      </c>
      <c r="M68" s="33" t="str">
        <f t="shared" ref="M68:N68" si="438">IF(COUNTIFS(#REF!,#REF!)&gt;1,"&lt;17 (ВПР, КР)","*")</f>
        <v>*</v>
      </c>
      <c r="N68" s="33" t="str">
        <f t="shared" si="438"/>
        <v>*</v>
      </c>
      <c r="O68" s="33" t="str">
        <f t="shared" ref="O68:T68" si="439">IF(COUNTIFS('График 1-4 кл'!J68:J84,'График 1-4 кл'!J68)&gt;1,"&lt;17 (ВПР, КР)","*")</f>
        <v>*</v>
      </c>
      <c r="P68" s="33" t="str">
        <f t="shared" si="439"/>
        <v>*</v>
      </c>
      <c r="Q68" s="33" t="str">
        <f t="shared" si="439"/>
        <v>*</v>
      </c>
      <c r="R68" s="33" t="str">
        <f t="shared" si="439"/>
        <v>*</v>
      </c>
      <c r="S68" s="33" t="str">
        <f t="shared" si="439"/>
        <v>*</v>
      </c>
      <c r="T68" s="33" t="str">
        <f t="shared" si="439"/>
        <v>*</v>
      </c>
      <c r="U68" s="33" t="str">
        <f>IF(OR(COUNTIFS('График 1-4 кл'!P68:P84,'График 1-4 кл'!P68)&gt;1,AND('График 1-4 кл'!P68='предметы'!$D$3,COUNTIFS('График 1-4 кл'!P68:P84,'предметы'!$D$12)&gt;0),AND('График 1-4 кл'!P68='предметы'!$D$12,COUNTIFS('График 1-4 кл'!P68:P84,'предметы'!$D$3)&gt;0),AND('График 1-4 кл'!P68='предметы'!$D$4,COUNTIFS('График 1-4 кл'!P68:P84,'предметы'!$D$13)&gt;0),AND('График 1-4 кл'!P68='предметы'!$D$13,COUNTIFS('График 1-4 кл'!P68:P84,'предметы'!$D$4)&gt;0),AND('График 1-4 кл'!P68='предметы'!$D$14,COUNTIFS('График 1-4 кл'!P68:P84,'предметы'!$D$5)&gt;0),AND('График 1-4 кл'!P68='предметы'!$D$5,COUNTIFS('График 1-4 кл'!P68:P84,'предметы'!$D$14)&gt;0),AND('График 1-4 кл'!P68='предметы'!$D$15,COUNTIFS('График 1-4 кл'!P68:P84,'предметы'!$D$6)&gt;0),AND('График 1-4 кл'!P68='предметы'!$D$6,COUNTIFS('График 1-4 кл'!P68:P84,'предметы'!$D$15)&gt;0),AND('График 1-4 кл'!P68='предметы'!$D$16,COUNTIFS('График 1-4 кл'!P68:P84,'предметы'!$D$7)&gt;0),AND('График 1-4 кл'!P68='предметы'!$D$7,COUNTIFS('График 1-4 кл'!P68:P84,'предметы'!$D$16)&gt;0),AND('График 1-4 кл'!P68='предметы'!$D$8,COUNTIFS('График 1-4 кл'!P68:P84,'предметы'!$D$10)&gt;0),AND('График 1-4 кл'!P68='предметы'!$D$10,COUNTIFS('График 1-4 кл'!P68:P84,'предметы'!$D$8)&gt;0),AND('График 1-4 кл'!P68='предметы'!$D$9,COUNTIFS('График 1-4 кл'!P68:P84,'предметы'!$D$11)&gt;0),AND('График 1-4 кл'!P68='предметы'!$D$11,COUNTIFS('График 1-4 кл'!P68:P84,'предметы'!$D$9)&gt;0)),"&lt;17 (ВПР, КР)","*")</f>
        <v>#REF!</v>
      </c>
      <c r="V68" s="33" t="str">
        <f>IF(OR(COUNTIFS('График 1-4 кл'!Q68:Q84,'График 1-4 кл'!Q68)&gt;1,AND('График 1-4 кл'!Q68='предметы'!$D$3,COUNTIFS('График 1-4 кл'!Q68:Q84,'предметы'!$D$12)&gt;0),AND('График 1-4 кл'!Q68='предметы'!$D$12,COUNTIFS('График 1-4 кл'!Q68:Q84,'предметы'!$D$3)&gt;0),AND('График 1-4 кл'!Q68='предметы'!$D$4,COUNTIFS('График 1-4 кл'!Q68:Q84,'предметы'!$D$13)&gt;0),AND('График 1-4 кл'!Q68='предметы'!$D$13,COUNTIFS('График 1-4 кл'!Q68:Q84,'предметы'!$D$4)&gt;0),AND('График 1-4 кл'!Q68='предметы'!$D$14,COUNTIFS('График 1-4 кл'!Q68:Q84,'предметы'!$D$5)&gt;0),AND('График 1-4 кл'!Q68='предметы'!$D$5,COUNTIFS('График 1-4 кл'!Q68:Q84,'предметы'!$D$14)&gt;0),AND('График 1-4 кл'!Q68='предметы'!$D$15,COUNTIFS('График 1-4 кл'!Q68:Q84,'предметы'!$D$6)&gt;0),AND('График 1-4 кл'!Q68='предметы'!$D$6,COUNTIFS('График 1-4 кл'!Q68:Q84,'предметы'!$D$15)&gt;0),AND('График 1-4 кл'!Q68='предметы'!$D$16,COUNTIFS('График 1-4 кл'!Q68:Q84,'предметы'!$D$7)&gt;0),AND('График 1-4 кл'!Q68='предметы'!$D$7,COUNTIFS('График 1-4 кл'!Q68:Q84,'предметы'!$D$16)&gt;0),AND('График 1-4 кл'!Q68='предметы'!$D$8,COUNTIFS('График 1-4 кл'!Q68:Q84,'предметы'!$D$10)&gt;0),AND('График 1-4 кл'!Q68='предметы'!$D$10,COUNTIFS('График 1-4 кл'!Q68:Q84,'предметы'!$D$8)&gt;0),AND('График 1-4 кл'!Q68='предметы'!$D$9,COUNTIFS('График 1-4 кл'!Q68:Q84,'предметы'!$D$11)&gt;0),AND('График 1-4 кл'!Q68='предметы'!$D$11,COUNTIFS('График 1-4 кл'!Q68:Q84,'предметы'!$D$9)&gt;0)),"&lt;17 (ВПР, КР)","*")</f>
        <v>#REF!</v>
      </c>
      <c r="W68" s="33" t="str">
        <f>IF(OR(COUNTIFS('График 1-4 кл'!R68:R84,'График 1-4 кл'!R68)&gt;1,AND('График 1-4 кл'!R68='предметы'!$D$3,COUNTIFS('График 1-4 кл'!R68:R84,'предметы'!$D$12)&gt;0),AND('График 1-4 кл'!R68='предметы'!$D$12,COUNTIFS('График 1-4 кл'!R68:R84,'предметы'!$D$3)&gt;0),AND('График 1-4 кл'!R68='предметы'!$D$4,COUNTIFS('График 1-4 кл'!R68:R84,'предметы'!$D$13)&gt;0),AND('График 1-4 кл'!R68='предметы'!$D$13,COUNTIFS('График 1-4 кл'!R68:R84,'предметы'!$D$4)&gt;0),AND('График 1-4 кл'!R68='предметы'!$D$14,COUNTIFS('График 1-4 кл'!R68:R84,'предметы'!$D$5)&gt;0),AND('График 1-4 кл'!R68='предметы'!$D$5,COUNTIFS('График 1-4 кл'!R68:R84,'предметы'!$D$14)&gt;0),AND('График 1-4 кл'!R68='предметы'!$D$15,COUNTIFS('График 1-4 кл'!R68:R84,'предметы'!$D$6)&gt;0),AND('График 1-4 кл'!R68='предметы'!$D$6,COUNTIFS('График 1-4 кл'!R68:R84,'предметы'!$D$15)&gt;0),AND('График 1-4 кл'!R68='предметы'!$D$16,COUNTIFS('График 1-4 кл'!R68:R84,'предметы'!$D$7)&gt;0),AND('График 1-4 кл'!R68='предметы'!$D$7,COUNTIFS('График 1-4 кл'!R68:R84,'предметы'!$D$16)&gt;0),AND('График 1-4 кл'!R68='предметы'!$D$8,COUNTIFS('График 1-4 кл'!R68:R84,'предметы'!$D$10)&gt;0),AND('График 1-4 кл'!R68='предметы'!$D$10,COUNTIFS('График 1-4 кл'!R68:R84,'предметы'!$D$8)&gt;0),AND('График 1-4 кл'!R68='предметы'!$D$9,COUNTIFS('График 1-4 кл'!R68:R84,'предметы'!$D$11)&gt;0),AND('График 1-4 кл'!R68='предметы'!$D$11,COUNTIFS('График 1-4 кл'!R68:R84,'предметы'!$D$9)&gt;0)),"&lt;17 (ВПР, КР)","*")</f>
        <v>#REF!</v>
      </c>
      <c r="X68" s="33" t="str">
        <f>IF(OR(COUNTIFS('График 1-4 кл'!S68:S84,'График 1-4 кл'!S68)&gt;1,AND('График 1-4 кл'!S68='предметы'!$D$3,COUNTIFS('График 1-4 кл'!S68:S84,'предметы'!$D$12)&gt;0),AND('График 1-4 кл'!S68='предметы'!$D$12,COUNTIFS('График 1-4 кл'!S68:S84,'предметы'!$D$3)&gt;0),AND('График 1-4 кл'!S68='предметы'!$D$4,COUNTIFS('График 1-4 кл'!S68:S84,'предметы'!$D$13)&gt;0),AND('График 1-4 кл'!S68='предметы'!$D$13,COUNTIFS('График 1-4 кл'!S68:S84,'предметы'!$D$4)&gt;0),AND('График 1-4 кл'!S68='предметы'!$D$14,COUNTIFS('График 1-4 кл'!S68:S84,'предметы'!$D$5)&gt;0),AND('График 1-4 кл'!S68='предметы'!$D$5,COUNTIFS('График 1-4 кл'!S68:S84,'предметы'!$D$14)&gt;0),AND('График 1-4 кл'!S68='предметы'!$D$15,COUNTIFS('График 1-4 кл'!S68:S84,'предметы'!$D$6)&gt;0),AND('График 1-4 кл'!S68='предметы'!$D$6,COUNTIFS('График 1-4 кл'!S68:S84,'предметы'!$D$15)&gt;0),AND('График 1-4 кл'!S68='предметы'!$D$16,COUNTIFS('График 1-4 кл'!S68:S84,'предметы'!$D$7)&gt;0),AND('График 1-4 кл'!S68='предметы'!$D$7,COUNTIFS('График 1-4 кл'!S68:S84,'предметы'!$D$16)&gt;0),AND('График 1-4 кл'!S68='предметы'!$D$8,COUNTIFS('График 1-4 кл'!S68:S84,'предметы'!$D$10)&gt;0),AND('График 1-4 кл'!S68='предметы'!$D$10,COUNTIFS('График 1-4 кл'!S68:S84,'предметы'!$D$8)&gt;0),AND('График 1-4 кл'!S68='предметы'!$D$9,COUNTIFS('График 1-4 кл'!S68:S84,'предметы'!$D$11)&gt;0),AND('График 1-4 кл'!S68='предметы'!$D$11,COUNTIFS('График 1-4 кл'!S68:S84,'предметы'!$D$9)&gt;0)),"&lt;17 (ВПР, КР)","*")</f>
        <v>#REF!</v>
      </c>
      <c r="Y68" s="33" t="str">
        <f>IF(OR(COUNTIFS('График 1-4 кл'!T68:T84,'График 1-4 кл'!T68)&gt;1,AND('График 1-4 кл'!T68='предметы'!$D$3,COUNTIFS('График 1-4 кл'!T68:T84,'предметы'!$D$12)&gt;0),AND('График 1-4 кл'!T68='предметы'!$D$12,COUNTIFS('График 1-4 кл'!T68:T84,'предметы'!$D$3)&gt;0),AND('График 1-4 кл'!T68='предметы'!$D$4,COUNTIFS('График 1-4 кл'!T68:T84,'предметы'!$D$13)&gt;0),AND('График 1-4 кл'!T68='предметы'!$D$13,COUNTIFS('График 1-4 кл'!T68:T84,'предметы'!$D$4)&gt;0),AND('График 1-4 кл'!T68='предметы'!$D$14,COUNTIFS('График 1-4 кл'!T68:T84,'предметы'!$D$5)&gt;0),AND('График 1-4 кл'!T68='предметы'!$D$5,COUNTIFS('График 1-4 кл'!T68:T84,'предметы'!$D$14)&gt;0),AND('График 1-4 кл'!T68='предметы'!$D$15,COUNTIFS('График 1-4 кл'!T68:T84,'предметы'!$D$6)&gt;0),AND('График 1-4 кл'!T68='предметы'!$D$6,COUNTIFS('График 1-4 кл'!T68:T84,'предметы'!$D$15)&gt;0),AND('График 1-4 кл'!T68='предметы'!$D$16,COUNTIFS('График 1-4 кл'!T68:T84,'предметы'!$D$7)&gt;0),AND('График 1-4 кл'!T68='предметы'!$D$7,COUNTIFS('График 1-4 кл'!T68:T84,'предметы'!$D$16)&gt;0),AND('График 1-4 кл'!T68='предметы'!$D$8,COUNTIFS('График 1-4 кл'!T68:T84,'предметы'!$D$10)&gt;0),AND('График 1-4 кл'!T68='предметы'!$D$10,COUNTIFS('График 1-4 кл'!T68:T84,'предметы'!$D$8)&gt;0),AND('График 1-4 кл'!T68='предметы'!$D$9,COUNTIFS('График 1-4 кл'!T68:T84,'предметы'!$D$11)&gt;0),AND('График 1-4 кл'!T68='предметы'!$D$11,COUNTIFS('График 1-4 кл'!T68:T84,'предметы'!$D$9)&gt;0)),"&lt;17 (ВПР, КР)","*")</f>
        <v>#REF!</v>
      </c>
      <c r="Z68" s="33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8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8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8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8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8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8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8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8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8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8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8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8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8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8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8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8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8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8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8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8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8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8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8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8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8" s="33" t="str">
        <f t="shared" ref="AY68:BD68" si="440">IF(COUNTIFS(#REF!,#REF!)&gt;1,"&lt;17 (ВПР, КР)","*")</f>
        <v>*</v>
      </c>
      <c r="AZ68" s="33" t="str">
        <f t="shared" si="440"/>
        <v>*</v>
      </c>
      <c r="BA68" s="33" t="str">
        <f t="shared" si="440"/>
        <v>*</v>
      </c>
      <c r="BB68" s="33" t="str">
        <f t="shared" si="440"/>
        <v>*</v>
      </c>
      <c r="BC68" s="33" t="str">
        <f t="shared" si="440"/>
        <v>*</v>
      </c>
      <c r="BD68" s="33" t="str">
        <f t="shared" si="440"/>
        <v>*</v>
      </c>
      <c r="BE68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8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8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8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8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8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8" s="33" t="str">
        <f t="shared" ref="BK68:BP68" si="441">IF(COUNTIFS(#REF!,#REF!)&gt;1,"&lt;17 (ВПР, КР)","*")</f>
        <v>*</v>
      </c>
      <c r="BL68" s="33" t="str">
        <f t="shared" si="441"/>
        <v>*</v>
      </c>
      <c r="BM68" s="33" t="str">
        <f t="shared" si="441"/>
        <v>*</v>
      </c>
      <c r="BN68" s="33" t="str">
        <f t="shared" si="441"/>
        <v>*</v>
      </c>
      <c r="BO68" s="33" t="str">
        <f t="shared" si="441"/>
        <v>*</v>
      </c>
      <c r="BP68" s="33" t="str">
        <f t="shared" si="441"/>
        <v>*</v>
      </c>
    </row>
    <row r="69" ht="12.75" customHeight="1">
      <c r="A69" s="36">
        <v>46329.0</v>
      </c>
      <c r="B69" s="32" t="s">
        <v>55</v>
      </c>
      <c r="C69" s="32" t="str">
        <f t="shared" ref="C69:E69" si="442">IF(COUNTIFS('График 1-4 кл'!C69:C85,'График 1-4 кл'!C69)&gt;1,"&lt;17 (ВПР, КР)","*")</f>
        <v>*</v>
      </c>
      <c r="D69" s="32" t="str">
        <f t="shared" si="442"/>
        <v>*</v>
      </c>
      <c r="E69" s="32" t="str">
        <f t="shared" si="442"/>
        <v>*</v>
      </c>
      <c r="F69" s="32" t="str">
        <f t="shared" ref="F69:H69" si="443">IF(COUNTIFS(#REF!,#REF!)&gt;1,"&lt;17 (ВПР, КР)","*")</f>
        <v>*</v>
      </c>
      <c r="G69" s="32" t="str">
        <f t="shared" si="443"/>
        <v>*</v>
      </c>
      <c r="H69" s="32" t="str">
        <f t="shared" si="443"/>
        <v>*</v>
      </c>
      <c r="I69" s="33" t="str">
        <f t="shared" ref="I69:L69" si="444">IF(COUNTIFS('График 1-4 кл'!F69:F85,'График 1-4 кл'!F69)&gt;1,"&lt;17 (ВПР, КР)","*")</f>
        <v>*</v>
      </c>
      <c r="J69" s="33" t="str">
        <f t="shared" si="444"/>
        <v>*</v>
      </c>
      <c r="K69" s="33" t="str">
        <f t="shared" si="444"/>
        <v>*</v>
      </c>
      <c r="L69" s="33" t="str">
        <f t="shared" si="444"/>
        <v>*</v>
      </c>
      <c r="M69" s="33" t="str">
        <f t="shared" ref="M69:N69" si="445">IF(COUNTIFS(#REF!,#REF!)&gt;1,"&lt;17 (ВПР, КР)","*")</f>
        <v>*</v>
      </c>
      <c r="N69" s="33" t="str">
        <f t="shared" si="445"/>
        <v>*</v>
      </c>
      <c r="O69" s="33" t="str">
        <f t="shared" ref="O69:T69" si="446">IF(COUNTIFS('График 1-4 кл'!J69:J85,'График 1-4 кл'!J69)&gt;1,"&lt;17 (ВПР, КР)","*")</f>
        <v>*</v>
      </c>
      <c r="P69" s="33" t="str">
        <f t="shared" si="446"/>
        <v>*</v>
      </c>
      <c r="Q69" s="33" t="str">
        <f t="shared" si="446"/>
        <v>*</v>
      </c>
      <c r="R69" s="33" t="str">
        <f t="shared" si="446"/>
        <v>*</v>
      </c>
      <c r="S69" s="33" t="str">
        <f t="shared" si="446"/>
        <v>*</v>
      </c>
      <c r="T69" s="33" t="str">
        <f t="shared" si="446"/>
        <v>*</v>
      </c>
      <c r="U69" s="33" t="str">
        <f>IF(OR(COUNTIFS('График 1-4 кл'!P69:P85,'График 1-4 кл'!P69)&gt;1,AND('График 1-4 кл'!P69='предметы'!$D$3,COUNTIFS('График 1-4 кл'!P69:P85,'предметы'!$D$12)&gt;0),AND('График 1-4 кл'!P69='предметы'!$D$12,COUNTIFS('График 1-4 кл'!P69:P85,'предметы'!$D$3)&gt;0),AND('График 1-4 кл'!P69='предметы'!$D$4,COUNTIFS('График 1-4 кл'!P69:P85,'предметы'!$D$13)&gt;0),AND('График 1-4 кл'!P69='предметы'!$D$13,COUNTIFS('График 1-4 кл'!P69:P85,'предметы'!$D$4)&gt;0),AND('График 1-4 кл'!P69='предметы'!$D$14,COUNTIFS('График 1-4 кл'!P69:P85,'предметы'!$D$5)&gt;0),AND('График 1-4 кл'!P69='предметы'!$D$5,COUNTIFS('График 1-4 кл'!P69:P85,'предметы'!$D$14)&gt;0),AND('График 1-4 кл'!P69='предметы'!$D$15,COUNTIFS('График 1-4 кл'!P69:P85,'предметы'!$D$6)&gt;0),AND('График 1-4 кл'!P69='предметы'!$D$6,COUNTIFS('График 1-4 кл'!P69:P85,'предметы'!$D$15)&gt;0),AND('График 1-4 кл'!P69='предметы'!$D$16,COUNTIFS('График 1-4 кл'!P69:P85,'предметы'!$D$7)&gt;0),AND('График 1-4 кл'!P69='предметы'!$D$7,COUNTIFS('График 1-4 кл'!P69:P85,'предметы'!$D$16)&gt;0),AND('График 1-4 кл'!P69='предметы'!$D$8,COUNTIFS('График 1-4 кл'!P69:P85,'предметы'!$D$10)&gt;0),AND('График 1-4 кл'!P69='предметы'!$D$10,COUNTIFS('График 1-4 кл'!P69:P85,'предметы'!$D$8)&gt;0),AND('График 1-4 кл'!P69='предметы'!$D$9,COUNTIFS('График 1-4 кл'!P69:P85,'предметы'!$D$11)&gt;0),AND('График 1-4 кл'!P69='предметы'!$D$11,COUNTIFS('График 1-4 кл'!P69:P85,'предметы'!$D$9)&gt;0)),"&lt;17 (ВПР, КР)","*")</f>
        <v>#REF!</v>
      </c>
      <c r="V69" s="33" t="str">
        <f>IF(OR(COUNTIFS('График 1-4 кл'!Q69:Q85,'График 1-4 кл'!Q69)&gt;1,AND('График 1-4 кл'!Q69='предметы'!$D$3,COUNTIFS('График 1-4 кл'!Q69:Q85,'предметы'!$D$12)&gt;0),AND('График 1-4 кл'!Q69='предметы'!$D$12,COUNTIFS('График 1-4 кл'!Q69:Q85,'предметы'!$D$3)&gt;0),AND('График 1-4 кл'!Q69='предметы'!$D$4,COUNTIFS('График 1-4 кл'!Q69:Q85,'предметы'!$D$13)&gt;0),AND('График 1-4 кл'!Q69='предметы'!$D$13,COUNTIFS('График 1-4 кл'!Q69:Q85,'предметы'!$D$4)&gt;0),AND('График 1-4 кл'!Q69='предметы'!$D$14,COUNTIFS('График 1-4 кл'!Q69:Q85,'предметы'!$D$5)&gt;0),AND('График 1-4 кл'!Q69='предметы'!$D$5,COUNTIFS('График 1-4 кл'!Q69:Q85,'предметы'!$D$14)&gt;0),AND('График 1-4 кл'!Q69='предметы'!$D$15,COUNTIFS('График 1-4 кл'!Q69:Q85,'предметы'!$D$6)&gt;0),AND('График 1-4 кл'!Q69='предметы'!$D$6,COUNTIFS('График 1-4 кл'!Q69:Q85,'предметы'!$D$15)&gt;0),AND('График 1-4 кл'!Q69='предметы'!$D$16,COUNTIFS('График 1-4 кл'!Q69:Q85,'предметы'!$D$7)&gt;0),AND('График 1-4 кл'!Q69='предметы'!$D$7,COUNTIFS('График 1-4 кл'!Q69:Q85,'предметы'!$D$16)&gt;0),AND('График 1-4 кл'!Q69='предметы'!$D$8,COUNTIFS('График 1-4 кл'!Q69:Q85,'предметы'!$D$10)&gt;0),AND('График 1-4 кл'!Q69='предметы'!$D$10,COUNTIFS('График 1-4 кл'!Q69:Q85,'предметы'!$D$8)&gt;0),AND('График 1-4 кл'!Q69='предметы'!$D$9,COUNTIFS('График 1-4 кл'!Q69:Q85,'предметы'!$D$11)&gt;0),AND('График 1-4 кл'!Q69='предметы'!$D$11,COUNTIFS('График 1-4 кл'!Q69:Q85,'предметы'!$D$9)&gt;0)),"&lt;17 (ВПР, КР)","*")</f>
        <v>#REF!</v>
      </c>
      <c r="W69" s="33" t="str">
        <f>IF(OR(COUNTIFS('График 1-4 кл'!R69:R85,'График 1-4 кл'!R69)&gt;1,AND('График 1-4 кл'!R69='предметы'!$D$3,COUNTIFS('График 1-4 кл'!R69:R85,'предметы'!$D$12)&gt;0),AND('График 1-4 кл'!R69='предметы'!$D$12,COUNTIFS('График 1-4 кл'!R69:R85,'предметы'!$D$3)&gt;0),AND('График 1-4 кл'!R69='предметы'!$D$4,COUNTIFS('График 1-4 кл'!R69:R85,'предметы'!$D$13)&gt;0),AND('График 1-4 кл'!R69='предметы'!$D$13,COUNTIFS('График 1-4 кл'!R69:R85,'предметы'!$D$4)&gt;0),AND('График 1-4 кл'!R69='предметы'!$D$14,COUNTIFS('График 1-4 кл'!R69:R85,'предметы'!$D$5)&gt;0),AND('График 1-4 кл'!R69='предметы'!$D$5,COUNTIFS('График 1-4 кл'!R69:R85,'предметы'!$D$14)&gt;0),AND('График 1-4 кл'!R69='предметы'!$D$15,COUNTIFS('График 1-4 кл'!R69:R85,'предметы'!$D$6)&gt;0),AND('График 1-4 кл'!R69='предметы'!$D$6,COUNTIFS('График 1-4 кл'!R69:R85,'предметы'!$D$15)&gt;0),AND('График 1-4 кл'!R69='предметы'!$D$16,COUNTIFS('График 1-4 кл'!R69:R85,'предметы'!$D$7)&gt;0),AND('График 1-4 кл'!R69='предметы'!$D$7,COUNTIFS('График 1-4 кл'!R69:R85,'предметы'!$D$16)&gt;0),AND('График 1-4 кл'!R69='предметы'!$D$8,COUNTIFS('График 1-4 кл'!R69:R85,'предметы'!$D$10)&gt;0),AND('График 1-4 кл'!R69='предметы'!$D$10,COUNTIFS('График 1-4 кл'!R69:R85,'предметы'!$D$8)&gt;0),AND('График 1-4 кл'!R69='предметы'!$D$9,COUNTIFS('График 1-4 кл'!R69:R85,'предметы'!$D$11)&gt;0),AND('График 1-4 кл'!R69='предметы'!$D$11,COUNTIFS('График 1-4 кл'!R69:R85,'предметы'!$D$9)&gt;0)),"&lt;17 (ВПР, КР)","*")</f>
        <v>#REF!</v>
      </c>
      <c r="X69" s="33" t="str">
        <f>IF(OR(COUNTIFS('График 1-4 кл'!S69:S85,'График 1-4 кл'!S69)&gt;1,AND('График 1-4 кл'!S69='предметы'!$D$3,COUNTIFS('График 1-4 кл'!S69:S85,'предметы'!$D$12)&gt;0),AND('График 1-4 кл'!S69='предметы'!$D$12,COUNTIFS('График 1-4 кл'!S69:S85,'предметы'!$D$3)&gt;0),AND('График 1-4 кл'!S69='предметы'!$D$4,COUNTIFS('График 1-4 кл'!S69:S85,'предметы'!$D$13)&gt;0),AND('График 1-4 кл'!S69='предметы'!$D$13,COUNTIFS('График 1-4 кл'!S69:S85,'предметы'!$D$4)&gt;0),AND('График 1-4 кл'!S69='предметы'!$D$14,COUNTIFS('График 1-4 кл'!S69:S85,'предметы'!$D$5)&gt;0),AND('График 1-4 кл'!S69='предметы'!$D$5,COUNTIFS('График 1-4 кл'!S69:S85,'предметы'!$D$14)&gt;0),AND('График 1-4 кл'!S69='предметы'!$D$15,COUNTIFS('График 1-4 кл'!S69:S85,'предметы'!$D$6)&gt;0),AND('График 1-4 кл'!S69='предметы'!$D$6,COUNTIFS('График 1-4 кл'!S69:S85,'предметы'!$D$15)&gt;0),AND('График 1-4 кл'!S69='предметы'!$D$16,COUNTIFS('График 1-4 кл'!S69:S85,'предметы'!$D$7)&gt;0),AND('График 1-4 кл'!S69='предметы'!$D$7,COUNTIFS('График 1-4 кл'!S69:S85,'предметы'!$D$16)&gt;0),AND('График 1-4 кл'!S69='предметы'!$D$8,COUNTIFS('График 1-4 кл'!S69:S85,'предметы'!$D$10)&gt;0),AND('График 1-4 кл'!S69='предметы'!$D$10,COUNTIFS('График 1-4 кл'!S69:S85,'предметы'!$D$8)&gt;0),AND('График 1-4 кл'!S69='предметы'!$D$9,COUNTIFS('График 1-4 кл'!S69:S85,'предметы'!$D$11)&gt;0),AND('График 1-4 кл'!S69='предметы'!$D$11,COUNTIFS('График 1-4 кл'!S69:S85,'предметы'!$D$9)&gt;0)),"&lt;17 (ВПР, КР)","*")</f>
        <v>#REF!</v>
      </c>
      <c r="Y69" s="33" t="str">
        <f>IF(OR(COUNTIFS('График 1-4 кл'!T69:T85,'График 1-4 кл'!T69)&gt;1,AND('График 1-4 кл'!T69='предметы'!$D$3,COUNTIFS('График 1-4 кл'!T69:T85,'предметы'!$D$12)&gt;0),AND('График 1-4 кл'!T69='предметы'!$D$12,COUNTIFS('График 1-4 кл'!T69:T85,'предметы'!$D$3)&gt;0),AND('График 1-4 кл'!T69='предметы'!$D$4,COUNTIFS('График 1-4 кл'!T69:T85,'предметы'!$D$13)&gt;0),AND('График 1-4 кл'!T69='предметы'!$D$13,COUNTIFS('График 1-4 кл'!T69:T85,'предметы'!$D$4)&gt;0),AND('График 1-4 кл'!T69='предметы'!$D$14,COUNTIFS('График 1-4 кл'!T69:T85,'предметы'!$D$5)&gt;0),AND('График 1-4 кл'!T69='предметы'!$D$5,COUNTIFS('График 1-4 кл'!T69:T85,'предметы'!$D$14)&gt;0),AND('График 1-4 кл'!T69='предметы'!$D$15,COUNTIFS('График 1-4 кл'!T69:T85,'предметы'!$D$6)&gt;0),AND('График 1-4 кл'!T69='предметы'!$D$6,COUNTIFS('График 1-4 кл'!T69:T85,'предметы'!$D$15)&gt;0),AND('График 1-4 кл'!T69='предметы'!$D$16,COUNTIFS('График 1-4 кл'!T69:T85,'предметы'!$D$7)&gt;0),AND('График 1-4 кл'!T69='предметы'!$D$7,COUNTIFS('График 1-4 кл'!T69:T85,'предметы'!$D$16)&gt;0),AND('График 1-4 кл'!T69='предметы'!$D$8,COUNTIFS('График 1-4 кл'!T69:T85,'предметы'!$D$10)&gt;0),AND('График 1-4 кл'!T69='предметы'!$D$10,COUNTIFS('График 1-4 кл'!T69:T85,'предметы'!$D$8)&gt;0),AND('График 1-4 кл'!T69='предметы'!$D$9,COUNTIFS('График 1-4 кл'!T69:T85,'предметы'!$D$11)&gt;0),AND('График 1-4 кл'!T69='предметы'!$D$11,COUNTIFS('График 1-4 кл'!T69:T85,'предметы'!$D$9)&gt;0)),"&lt;17 (ВПР, КР)","*")</f>
        <v>#REF!</v>
      </c>
      <c r="Z69" s="33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69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69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69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69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69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69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69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69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69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69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69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69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69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69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69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69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69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69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69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69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69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69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69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69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69" s="33" t="str">
        <f t="shared" ref="AY69:BD69" si="447">IF(COUNTIFS(#REF!,#REF!)&gt;1,"&lt;17 (ВПР, КР)","*")</f>
        <v>*</v>
      </c>
      <c r="AZ69" s="33" t="str">
        <f t="shared" si="447"/>
        <v>*</v>
      </c>
      <c r="BA69" s="33" t="str">
        <f t="shared" si="447"/>
        <v>*</v>
      </c>
      <c r="BB69" s="33" t="str">
        <f t="shared" si="447"/>
        <v>*</v>
      </c>
      <c r="BC69" s="33" t="str">
        <f t="shared" si="447"/>
        <v>*</v>
      </c>
      <c r="BD69" s="33" t="str">
        <f t="shared" si="447"/>
        <v>*</v>
      </c>
      <c r="BE69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69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69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69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69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69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69" s="33" t="str">
        <f t="shared" ref="BK69:BP69" si="448">IF(COUNTIFS(#REF!,#REF!)&gt;1,"&lt;17 (ВПР, КР)","*")</f>
        <v>*</v>
      </c>
      <c r="BL69" s="33" t="str">
        <f t="shared" si="448"/>
        <v>*</v>
      </c>
      <c r="BM69" s="33" t="str">
        <f t="shared" si="448"/>
        <v>*</v>
      </c>
      <c r="BN69" s="33" t="str">
        <f t="shared" si="448"/>
        <v>*</v>
      </c>
      <c r="BO69" s="33" t="str">
        <f t="shared" si="448"/>
        <v>*</v>
      </c>
      <c r="BP69" s="33" t="str">
        <f t="shared" si="448"/>
        <v>*</v>
      </c>
    </row>
    <row r="70" ht="12.75" customHeight="1">
      <c r="A70" s="36">
        <v>46330.0</v>
      </c>
      <c r="B70" s="32" t="s">
        <v>65</v>
      </c>
      <c r="C70" s="32" t="str">
        <f t="shared" ref="C70:E70" si="449">IF(COUNTIFS('График 1-4 кл'!C70:C86,'График 1-4 кл'!C70)&gt;1,"&lt;17 (ВПР, КР)","*")</f>
        <v>*</v>
      </c>
      <c r="D70" s="32" t="str">
        <f t="shared" si="449"/>
        <v>*</v>
      </c>
      <c r="E70" s="32" t="str">
        <f t="shared" si="449"/>
        <v>*</v>
      </c>
      <c r="F70" s="32" t="str">
        <f t="shared" ref="F70:H70" si="450">IF(COUNTIFS(#REF!,#REF!)&gt;1,"&lt;17 (ВПР, КР)","*")</f>
        <v>*</v>
      </c>
      <c r="G70" s="32" t="str">
        <f t="shared" si="450"/>
        <v>*</v>
      </c>
      <c r="H70" s="32" t="str">
        <f t="shared" si="450"/>
        <v>*</v>
      </c>
      <c r="I70" s="33" t="str">
        <f t="shared" ref="I70:L70" si="451">IF(COUNTIFS('График 1-4 кл'!F70:F86,'График 1-4 кл'!F70)&gt;1,"&lt;17 (ВПР, КР)","*")</f>
        <v>*</v>
      </c>
      <c r="J70" s="33" t="str">
        <f t="shared" si="451"/>
        <v>*</v>
      </c>
      <c r="K70" s="33" t="str">
        <f t="shared" si="451"/>
        <v>*</v>
      </c>
      <c r="L70" s="33" t="str">
        <f t="shared" si="451"/>
        <v>*</v>
      </c>
      <c r="M70" s="33" t="str">
        <f t="shared" ref="M70:N70" si="452">IF(COUNTIFS(#REF!,#REF!)&gt;1,"&lt;17 (ВПР, КР)","*")</f>
        <v>*</v>
      </c>
      <c r="N70" s="33" t="str">
        <f t="shared" si="452"/>
        <v>*</v>
      </c>
      <c r="O70" s="33" t="str">
        <f t="shared" ref="O70:T70" si="453">IF(COUNTIFS('График 1-4 кл'!J70:J86,'График 1-4 кл'!J70)&gt;1,"&lt;17 (ВПР, КР)","*")</f>
        <v>*</v>
      </c>
      <c r="P70" s="33" t="str">
        <f t="shared" si="453"/>
        <v>*</v>
      </c>
      <c r="Q70" s="33" t="str">
        <f t="shared" si="453"/>
        <v>*</v>
      </c>
      <c r="R70" s="33" t="str">
        <f t="shared" si="453"/>
        <v>*</v>
      </c>
      <c r="S70" s="33" t="str">
        <f t="shared" si="453"/>
        <v>*</v>
      </c>
      <c r="T70" s="33" t="str">
        <f t="shared" si="453"/>
        <v>*</v>
      </c>
      <c r="U70" s="33" t="str">
        <f>IF(OR(COUNTIFS('График 1-4 кл'!P70:P86,'График 1-4 кл'!P70)&gt;1,AND('График 1-4 кл'!P70='предметы'!$D$3,COUNTIFS('График 1-4 кл'!P70:P86,'предметы'!$D$12)&gt;0),AND('График 1-4 кл'!P70='предметы'!$D$12,COUNTIFS('График 1-4 кл'!P70:P86,'предметы'!$D$3)&gt;0),AND('График 1-4 кл'!P70='предметы'!$D$4,COUNTIFS('График 1-4 кл'!P70:P86,'предметы'!$D$13)&gt;0),AND('График 1-4 кл'!P70='предметы'!$D$13,COUNTIFS('График 1-4 кл'!P70:P86,'предметы'!$D$4)&gt;0),AND('График 1-4 кл'!P70='предметы'!$D$14,COUNTIFS('График 1-4 кл'!P70:P86,'предметы'!$D$5)&gt;0),AND('График 1-4 кл'!P70='предметы'!$D$5,COUNTIFS('График 1-4 кл'!P70:P86,'предметы'!$D$14)&gt;0),AND('График 1-4 кл'!P70='предметы'!$D$15,COUNTIFS('График 1-4 кл'!P70:P86,'предметы'!$D$6)&gt;0),AND('График 1-4 кл'!P70='предметы'!$D$6,COUNTIFS('График 1-4 кл'!P70:P86,'предметы'!$D$15)&gt;0),AND('График 1-4 кл'!P70='предметы'!$D$16,COUNTIFS('График 1-4 кл'!P70:P86,'предметы'!$D$7)&gt;0),AND('График 1-4 кл'!P70='предметы'!$D$7,COUNTIFS('График 1-4 кл'!P70:P86,'предметы'!$D$16)&gt;0),AND('График 1-4 кл'!P70='предметы'!$D$8,COUNTIFS('График 1-4 кл'!P70:P86,'предметы'!$D$10)&gt;0),AND('График 1-4 кл'!P70='предметы'!$D$10,COUNTIFS('График 1-4 кл'!P70:P86,'предметы'!$D$8)&gt;0),AND('График 1-4 кл'!P70='предметы'!$D$9,COUNTIFS('График 1-4 кл'!P70:P86,'предметы'!$D$11)&gt;0),AND('График 1-4 кл'!P70='предметы'!$D$11,COUNTIFS('График 1-4 кл'!P70:P86,'предметы'!$D$9)&gt;0)),"&lt;17 (ВПР, КР)","*")</f>
        <v>#REF!</v>
      </c>
      <c r="V70" s="33" t="str">
        <f>IF(OR(COUNTIFS('График 1-4 кл'!Q70:Q86,'График 1-4 кл'!Q70)&gt;1,AND('График 1-4 кл'!Q70='предметы'!$D$3,COUNTIFS('График 1-4 кл'!Q70:Q86,'предметы'!$D$12)&gt;0),AND('График 1-4 кл'!Q70='предметы'!$D$12,COUNTIFS('График 1-4 кл'!Q70:Q86,'предметы'!$D$3)&gt;0),AND('График 1-4 кл'!Q70='предметы'!$D$4,COUNTIFS('График 1-4 кл'!Q70:Q86,'предметы'!$D$13)&gt;0),AND('График 1-4 кл'!Q70='предметы'!$D$13,COUNTIFS('График 1-4 кл'!Q70:Q86,'предметы'!$D$4)&gt;0),AND('График 1-4 кл'!Q70='предметы'!$D$14,COUNTIFS('График 1-4 кл'!Q70:Q86,'предметы'!$D$5)&gt;0),AND('График 1-4 кл'!Q70='предметы'!$D$5,COUNTIFS('График 1-4 кл'!Q70:Q86,'предметы'!$D$14)&gt;0),AND('График 1-4 кл'!Q70='предметы'!$D$15,COUNTIFS('График 1-4 кл'!Q70:Q86,'предметы'!$D$6)&gt;0),AND('График 1-4 кл'!Q70='предметы'!$D$6,COUNTIFS('График 1-4 кл'!Q70:Q86,'предметы'!$D$15)&gt;0),AND('График 1-4 кл'!Q70='предметы'!$D$16,COUNTIFS('График 1-4 кл'!Q70:Q86,'предметы'!$D$7)&gt;0),AND('График 1-4 кл'!Q70='предметы'!$D$7,COUNTIFS('График 1-4 кл'!Q70:Q86,'предметы'!$D$16)&gt;0),AND('График 1-4 кл'!Q70='предметы'!$D$8,COUNTIFS('График 1-4 кл'!Q70:Q86,'предметы'!$D$10)&gt;0),AND('График 1-4 кл'!Q70='предметы'!$D$10,COUNTIFS('График 1-4 кл'!Q70:Q86,'предметы'!$D$8)&gt;0),AND('График 1-4 кл'!Q70='предметы'!$D$9,COUNTIFS('График 1-4 кл'!Q70:Q86,'предметы'!$D$11)&gt;0),AND('График 1-4 кл'!Q70='предметы'!$D$11,COUNTIFS('График 1-4 кл'!Q70:Q86,'предметы'!$D$9)&gt;0)),"&lt;17 (ВПР, КР)","*")</f>
        <v>#REF!</v>
      </c>
      <c r="W70" s="33" t="str">
        <f>IF(OR(COUNTIFS('График 1-4 кл'!R70:R86,'График 1-4 кл'!R70)&gt;1,AND('График 1-4 кл'!R70='предметы'!$D$3,COUNTIFS('График 1-4 кл'!R70:R86,'предметы'!$D$12)&gt;0),AND('График 1-4 кл'!R70='предметы'!$D$12,COUNTIFS('График 1-4 кл'!R70:R86,'предметы'!$D$3)&gt;0),AND('График 1-4 кл'!R70='предметы'!$D$4,COUNTIFS('График 1-4 кл'!R70:R86,'предметы'!$D$13)&gt;0),AND('График 1-4 кл'!R70='предметы'!$D$13,COUNTIFS('График 1-4 кл'!R70:R86,'предметы'!$D$4)&gt;0),AND('График 1-4 кл'!R70='предметы'!$D$14,COUNTIFS('График 1-4 кл'!R70:R86,'предметы'!$D$5)&gt;0),AND('График 1-4 кл'!R70='предметы'!$D$5,COUNTIFS('График 1-4 кл'!R70:R86,'предметы'!$D$14)&gt;0),AND('График 1-4 кл'!R70='предметы'!$D$15,COUNTIFS('График 1-4 кл'!R70:R86,'предметы'!$D$6)&gt;0),AND('График 1-4 кл'!R70='предметы'!$D$6,COUNTIFS('График 1-4 кл'!R70:R86,'предметы'!$D$15)&gt;0),AND('График 1-4 кл'!R70='предметы'!$D$16,COUNTIFS('График 1-4 кл'!R70:R86,'предметы'!$D$7)&gt;0),AND('График 1-4 кл'!R70='предметы'!$D$7,COUNTIFS('График 1-4 кл'!R70:R86,'предметы'!$D$16)&gt;0),AND('График 1-4 кл'!R70='предметы'!$D$8,COUNTIFS('График 1-4 кл'!R70:R86,'предметы'!$D$10)&gt;0),AND('График 1-4 кл'!R70='предметы'!$D$10,COUNTIFS('График 1-4 кл'!R70:R86,'предметы'!$D$8)&gt;0),AND('График 1-4 кл'!R70='предметы'!$D$9,COUNTIFS('График 1-4 кл'!R70:R86,'предметы'!$D$11)&gt;0),AND('График 1-4 кл'!R70='предметы'!$D$11,COUNTIFS('График 1-4 кл'!R70:R86,'предметы'!$D$9)&gt;0)),"&lt;17 (ВПР, КР)","*")</f>
        <v>#REF!</v>
      </c>
      <c r="X70" s="33" t="str">
        <f>IF(OR(COUNTIFS('График 1-4 кл'!S70:S86,'График 1-4 кл'!S70)&gt;1,AND('График 1-4 кл'!S70='предметы'!$D$3,COUNTIFS('График 1-4 кл'!S70:S86,'предметы'!$D$12)&gt;0),AND('График 1-4 кл'!S70='предметы'!$D$12,COUNTIFS('График 1-4 кл'!S70:S86,'предметы'!$D$3)&gt;0),AND('График 1-4 кл'!S70='предметы'!$D$4,COUNTIFS('График 1-4 кл'!S70:S86,'предметы'!$D$13)&gt;0),AND('График 1-4 кл'!S70='предметы'!$D$13,COUNTIFS('График 1-4 кл'!S70:S86,'предметы'!$D$4)&gt;0),AND('График 1-4 кл'!S70='предметы'!$D$14,COUNTIFS('График 1-4 кл'!S70:S86,'предметы'!$D$5)&gt;0),AND('График 1-4 кл'!S70='предметы'!$D$5,COUNTIFS('График 1-4 кл'!S70:S86,'предметы'!$D$14)&gt;0),AND('График 1-4 кл'!S70='предметы'!$D$15,COUNTIFS('График 1-4 кл'!S70:S86,'предметы'!$D$6)&gt;0),AND('График 1-4 кл'!S70='предметы'!$D$6,COUNTIFS('График 1-4 кл'!S70:S86,'предметы'!$D$15)&gt;0),AND('График 1-4 кл'!S70='предметы'!$D$16,COUNTIFS('График 1-4 кл'!S70:S86,'предметы'!$D$7)&gt;0),AND('График 1-4 кл'!S70='предметы'!$D$7,COUNTIFS('График 1-4 кл'!S70:S86,'предметы'!$D$16)&gt;0),AND('График 1-4 кл'!S70='предметы'!$D$8,COUNTIFS('График 1-4 кл'!S70:S86,'предметы'!$D$10)&gt;0),AND('График 1-4 кл'!S70='предметы'!$D$10,COUNTIFS('График 1-4 кл'!S70:S86,'предметы'!$D$8)&gt;0),AND('График 1-4 кл'!S70='предметы'!$D$9,COUNTIFS('График 1-4 кл'!S70:S86,'предметы'!$D$11)&gt;0),AND('График 1-4 кл'!S70='предметы'!$D$11,COUNTIFS('График 1-4 кл'!S70:S86,'предметы'!$D$9)&gt;0)),"&lt;17 (ВПР, КР)","*")</f>
        <v>#REF!</v>
      </c>
      <c r="Y70" s="33" t="str">
        <f>IF(OR(COUNTIFS('График 1-4 кл'!T70:T86,'График 1-4 кл'!T70)&gt;1,AND('График 1-4 кл'!T70='предметы'!$D$3,COUNTIFS('График 1-4 кл'!T70:T86,'предметы'!$D$12)&gt;0),AND('График 1-4 кл'!T70='предметы'!$D$12,COUNTIFS('График 1-4 кл'!T70:T86,'предметы'!$D$3)&gt;0),AND('График 1-4 кл'!T70='предметы'!$D$4,COUNTIFS('График 1-4 кл'!T70:T86,'предметы'!$D$13)&gt;0),AND('График 1-4 кл'!T70='предметы'!$D$13,COUNTIFS('График 1-4 кл'!T70:T86,'предметы'!$D$4)&gt;0),AND('График 1-4 кл'!T70='предметы'!$D$14,COUNTIFS('График 1-4 кл'!T70:T86,'предметы'!$D$5)&gt;0),AND('График 1-4 кл'!T70='предметы'!$D$5,COUNTIFS('График 1-4 кл'!T70:T86,'предметы'!$D$14)&gt;0),AND('График 1-4 кл'!T70='предметы'!$D$15,COUNTIFS('График 1-4 кл'!T70:T86,'предметы'!$D$6)&gt;0),AND('График 1-4 кл'!T70='предметы'!$D$6,COUNTIFS('График 1-4 кл'!T70:T86,'предметы'!$D$15)&gt;0),AND('График 1-4 кл'!T70='предметы'!$D$16,COUNTIFS('График 1-4 кл'!T70:T86,'предметы'!$D$7)&gt;0),AND('График 1-4 кл'!T70='предметы'!$D$7,COUNTIFS('График 1-4 кл'!T70:T86,'предметы'!$D$16)&gt;0),AND('График 1-4 кл'!T70='предметы'!$D$8,COUNTIFS('График 1-4 кл'!T70:T86,'предметы'!$D$10)&gt;0),AND('График 1-4 кл'!T70='предметы'!$D$10,COUNTIFS('График 1-4 кл'!T70:T86,'предметы'!$D$8)&gt;0),AND('График 1-4 кл'!T70='предметы'!$D$9,COUNTIFS('График 1-4 кл'!T70:T86,'предметы'!$D$11)&gt;0),AND('График 1-4 кл'!T70='предметы'!$D$11,COUNTIFS('График 1-4 кл'!T70:T86,'предметы'!$D$9)&gt;0)),"&lt;17 (ВПР, КР)","*")</f>
        <v>#REF!</v>
      </c>
      <c r="Z70" s="33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0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0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0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0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0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0" s="33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0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0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0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0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0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0" s="33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0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0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0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0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0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0" s="33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0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0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0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0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0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0" s="33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0" s="33" t="str">
        <f t="shared" ref="AY70:BD70" si="454">IF(COUNTIFS(#REF!,#REF!)&gt;1,"&lt;17 (ВПР, КР)","*")</f>
        <v>*</v>
      </c>
      <c r="AZ70" s="33" t="str">
        <f t="shared" si="454"/>
        <v>*</v>
      </c>
      <c r="BA70" s="33" t="str">
        <f t="shared" si="454"/>
        <v>*</v>
      </c>
      <c r="BB70" s="33" t="str">
        <f t="shared" si="454"/>
        <v>*</v>
      </c>
      <c r="BC70" s="33" t="str">
        <f t="shared" si="454"/>
        <v>*</v>
      </c>
      <c r="BD70" s="33" t="str">
        <f t="shared" si="454"/>
        <v>*</v>
      </c>
      <c r="BE70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0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0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0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0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0" s="33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0" s="33" t="str">
        <f t="shared" ref="BK70:BP70" si="455">IF(COUNTIFS(#REF!,#REF!)&gt;1,"&lt;17 (ВПР, КР)","*")</f>
        <v>*</v>
      </c>
      <c r="BL70" s="33" t="str">
        <f t="shared" si="455"/>
        <v>*</v>
      </c>
      <c r="BM70" s="33" t="str">
        <f t="shared" si="455"/>
        <v>*</v>
      </c>
      <c r="BN70" s="33" t="str">
        <f t="shared" si="455"/>
        <v>*</v>
      </c>
      <c r="BO70" s="33" t="str">
        <f t="shared" si="455"/>
        <v>*</v>
      </c>
      <c r="BP70" s="33" t="str">
        <f t="shared" si="455"/>
        <v>*</v>
      </c>
    </row>
    <row r="71" ht="12.75" customHeight="1">
      <c r="A71" s="29">
        <v>46331.0</v>
      </c>
      <c r="B71" s="18" t="s">
        <v>73</v>
      </c>
      <c r="C71" s="21" t="str">
        <f t="shared" ref="C71:E71" si="456">IF(COUNTIFS('График 1-4 кл'!C71:C87,'График 1-4 кл'!C71)&gt;1,"&lt;17 (ВПР, КР)","*")</f>
        <v>*</v>
      </c>
      <c r="D71" s="21" t="str">
        <f t="shared" si="456"/>
        <v>*</v>
      </c>
      <c r="E71" s="21" t="str">
        <f t="shared" si="456"/>
        <v>*</v>
      </c>
      <c r="F71" s="21" t="str">
        <f t="shared" ref="F71:H71" si="457">IF(COUNTIFS(#REF!,#REF!)&gt;1,"&lt;17 (ВПР, КР)","*")</f>
        <v>*</v>
      </c>
      <c r="G71" s="21" t="str">
        <f t="shared" si="457"/>
        <v>*</v>
      </c>
      <c r="H71" s="21" t="str">
        <f t="shared" si="457"/>
        <v>*</v>
      </c>
      <c r="I71" s="22" t="str">
        <f t="shared" ref="I71:L71" si="458">IF(COUNTIFS('График 1-4 кл'!F71:F87,'График 1-4 кл'!F71)&gt;1,"&lt;17 (ВПР, КР)","*")</f>
        <v>*</v>
      </c>
      <c r="J71" s="22" t="str">
        <f t="shared" si="458"/>
        <v>*</v>
      </c>
      <c r="K71" s="22" t="str">
        <f t="shared" si="458"/>
        <v>*</v>
      </c>
      <c r="L71" s="22" t="str">
        <f t="shared" si="458"/>
        <v>*</v>
      </c>
      <c r="M71" s="22" t="str">
        <f t="shared" ref="M71:N71" si="459">IF(COUNTIFS(#REF!,#REF!)&gt;1,"&lt;17 (ВПР, КР)","*")</f>
        <v>*</v>
      </c>
      <c r="N71" s="22" t="str">
        <f t="shared" si="459"/>
        <v>*</v>
      </c>
      <c r="O71" s="21" t="str">
        <f t="shared" ref="O71:T71" si="460">IF(COUNTIFS('График 1-4 кл'!J71:J87,'График 1-4 кл'!J71)&gt;1,"&lt;17 (ВПР, КР)","*")</f>
        <v>*</v>
      </c>
      <c r="P71" s="21" t="str">
        <f t="shared" si="460"/>
        <v>*</v>
      </c>
      <c r="Q71" s="21" t="str">
        <f t="shared" si="460"/>
        <v>*</v>
      </c>
      <c r="R71" s="21" t="str">
        <f t="shared" si="460"/>
        <v>*</v>
      </c>
      <c r="S71" s="21" t="str">
        <f t="shared" si="460"/>
        <v>*</v>
      </c>
      <c r="T71" s="21" t="str">
        <f t="shared" si="460"/>
        <v>*</v>
      </c>
      <c r="U71" s="22" t="str">
        <f>IF(OR(COUNTIFS('График 1-4 кл'!P71:P87,'График 1-4 кл'!P71)&gt;1,AND('График 1-4 кл'!P71='предметы'!$D$3,COUNTIFS('График 1-4 кл'!P71:P87,'предметы'!$D$12)&gt;0),AND('График 1-4 кл'!P71='предметы'!$D$12,COUNTIFS('График 1-4 кл'!P71:P87,'предметы'!$D$3)&gt;0),AND('График 1-4 кл'!P71='предметы'!$D$4,COUNTIFS('График 1-4 кл'!P71:P87,'предметы'!$D$13)&gt;0),AND('График 1-4 кл'!P71='предметы'!$D$13,COUNTIFS('График 1-4 кл'!P71:P87,'предметы'!$D$4)&gt;0),AND('График 1-4 кл'!P71='предметы'!$D$14,COUNTIFS('График 1-4 кл'!P71:P87,'предметы'!$D$5)&gt;0),AND('График 1-4 кл'!P71='предметы'!$D$5,COUNTIFS('График 1-4 кл'!P71:P87,'предметы'!$D$14)&gt;0),AND('График 1-4 кл'!P71='предметы'!$D$15,COUNTIFS('График 1-4 кл'!P71:P87,'предметы'!$D$6)&gt;0),AND('График 1-4 кл'!P71='предметы'!$D$6,COUNTIFS('График 1-4 кл'!P71:P87,'предметы'!$D$15)&gt;0),AND('График 1-4 кл'!P71='предметы'!$D$16,COUNTIFS('График 1-4 кл'!P71:P87,'предметы'!$D$7)&gt;0),AND('График 1-4 кл'!P71='предметы'!$D$7,COUNTIFS('График 1-4 кл'!P71:P87,'предметы'!$D$16)&gt;0),AND('График 1-4 кл'!P71='предметы'!$D$8,COUNTIFS('График 1-4 кл'!P71:P87,'предметы'!$D$10)&gt;0),AND('График 1-4 кл'!P71='предметы'!$D$10,COUNTIFS('График 1-4 кл'!P71:P87,'предметы'!$D$8)&gt;0),AND('График 1-4 кл'!P71='предметы'!$D$9,COUNTIFS('График 1-4 кл'!P71:P87,'предметы'!$D$11)&gt;0),AND('График 1-4 кл'!P71='предметы'!$D$11,COUNTIFS('График 1-4 кл'!P71:P87,'предметы'!$D$9)&gt;0)),"&lt;17 (ВПР, КР)","*")</f>
        <v>#REF!</v>
      </c>
      <c r="V71" s="22" t="str">
        <f>IF(OR(COUNTIFS('График 1-4 кл'!Q71:Q87,'График 1-4 кл'!Q71)&gt;1,AND('График 1-4 кл'!Q71='предметы'!$D$3,COUNTIFS('График 1-4 кл'!Q71:Q87,'предметы'!$D$12)&gt;0),AND('График 1-4 кл'!Q71='предметы'!$D$12,COUNTIFS('График 1-4 кл'!Q71:Q87,'предметы'!$D$3)&gt;0),AND('График 1-4 кл'!Q71='предметы'!$D$4,COUNTIFS('График 1-4 кл'!Q71:Q87,'предметы'!$D$13)&gt;0),AND('График 1-4 кл'!Q71='предметы'!$D$13,COUNTIFS('График 1-4 кл'!Q71:Q87,'предметы'!$D$4)&gt;0),AND('График 1-4 кл'!Q71='предметы'!$D$14,COUNTIFS('График 1-4 кл'!Q71:Q87,'предметы'!$D$5)&gt;0),AND('График 1-4 кл'!Q71='предметы'!$D$5,COUNTIFS('График 1-4 кл'!Q71:Q87,'предметы'!$D$14)&gt;0),AND('График 1-4 кл'!Q71='предметы'!$D$15,COUNTIFS('График 1-4 кл'!Q71:Q87,'предметы'!$D$6)&gt;0),AND('График 1-4 кл'!Q71='предметы'!$D$6,COUNTIFS('График 1-4 кл'!Q71:Q87,'предметы'!$D$15)&gt;0),AND('График 1-4 кл'!Q71='предметы'!$D$16,COUNTIFS('График 1-4 кл'!Q71:Q87,'предметы'!$D$7)&gt;0),AND('График 1-4 кл'!Q71='предметы'!$D$7,COUNTIFS('График 1-4 кл'!Q71:Q87,'предметы'!$D$16)&gt;0),AND('График 1-4 кл'!Q71='предметы'!$D$8,COUNTIFS('График 1-4 кл'!Q71:Q87,'предметы'!$D$10)&gt;0),AND('График 1-4 кл'!Q71='предметы'!$D$10,COUNTIFS('График 1-4 кл'!Q71:Q87,'предметы'!$D$8)&gt;0),AND('График 1-4 кл'!Q71='предметы'!$D$9,COUNTIFS('График 1-4 кл'!Q71:Q87,'предметы'!$D$11)&gt;0),AND('График 1-4 кл'!Q71='предметы'!$D$11,COUNTIFS('График 1-4 кл'!Q71:Q87,'предметы'!$D$9)&gt;0)),"&lt;17 (ВПР, КР)","*")</f>
        <v>#REF!</v>
      </c>
      <c r="W71" s="22" t="str">
        <f>IF(OR(COUNTIFS('График 1-4 кл'!R71:R87,'График 1-4 кл'!R71)&gt;1,AND('График 1-4 кл'!R71='предметы'!$D$3,COUNTIFS('График 1-4 кл'!R71:R87,'предметы'!$D$12)&gt;0),AND('График 1-4 кл'!R71='предметы'!$D$12,COUNTIFS('График 1-4 кл'!R71:R87,'предметы'!$D$3)&gt;0),AND('График 1-4 кл'!R71='предметы'!$D$4,COUNTIFS('График 1-4 кл'!R71:R87,'предметы'!$D$13)&gt;0),AND('График 1-4 кл'!R71='предметы'!$D$13,COUNTIFS('График 1-4 кл'!R71:R87,'предметы'!$D$4)&gt;0),AND('График 1-4 кл'!R71='предметы'!$D$14,COUNTIFS('График 1-4 кл'!R71:R87,'предметы'!$D$5)&gt;0),AND('График 1-4 кл'!R71='предметы'!$D$5,COUNTIFS('График 1-4 кл'!R71:R87,'предметы'!$D$14)&gt;0),AND('График 1-4 кл'!R71='предметы'!$D$15,COUNTIFS('График 1-4 кл'!R71:R87,'предметы'!$D$6)&gt;0),AND('График 1-4 кл'!R71='предметы'!$D$6,COUNTIFS('График 1-4 кл'!R71:R87,'предметы'!$D$15)&gt;0),AND('График 1-4 кл'!R71='предметы'!$D$16,COUNTIFS('График 1-4 кл'!R71:R87,'предметы'!$D$7)&gt;0),AND('График 1-4 кл'!R71='предметы'!$D$7,COUNTIFS('График 1-4 кл'!R71:R87,'предметы'!$D$16)&gt;0),AND('График 1-4 кл'!R71='предметы'!$D$8,COUNTIFS('График 1-4 кл'!R71:R87,'предметы'!$D$10)&gt;0),AND('График 1-4 кл'!R71='предметы'!$D$10,COUNTIFS('График 1-4 кл'!R71:R87,'предметы'!$D$8)&gt;0),AND('График 1-4 кл'!R71='предметы'!$D$9,COUNTIFS('График 1-4 кл'!R71:R87,'предметы'!$D$11)&gt;0),AND('График 1-4 кл'!R71='предметы'!$D$11,COUNTIFS('График 1-4 кл'!R71:R87,'предметы'!$D$9)&gt;0)),"&lt;17 (ВПР, КР)","*")</f>
        <v>#REF!</v>
      </c>
      <c r="X71" s="22" t="str">
        <f>IF(OR(COUNTIFS('График 1-4 кл'!S71:S87,'График 1-4 кл'!S71)&gt;1,AND('График 1-4 кл'!S71='предметы'!$D$3,COUNTIFS('График 1-4 кл'!S71:S87,'предметы'!$D$12)&gt;0),AND('График 1-4 кл'!S71='предметы'!$D$12,COUNTIFS('График 1-4 кл'!S71:S87,'предметы'!$D$3)&gt;0),AND('График 1-4 кл'!S71='предметы'!$D$4,COUNTIFS('График 1-4 кл'!S71:S87,'предметы'!$D$13)&gt;0),AND('График 1-4 кл'!S71='предметы'!$D$13,COUNTIFS('График 1-4 кл'!S71:S87,'предметы'!$D$4)&gt;0),AND('График 1-4 кл'!S71='предметы'!$D$14,COUNTIFS('График 1-4 кл'!S71:S87,'предметы'!$D$5)&gt;0),AND('График 1-4 кл'!S71='предметы'!$D$5,COUNTIFS('График 1-4 кл'!S71:S87,'предметы'!$D$14)&gt;0),AND('График 1-4 кл'!S71='предметы'!$D$15,COUNTIFS('График 1-4 кл'!S71:S87,'предметы'!$D$6)&gt;0),AND('График 1-4 кл'!S71='предметы'!$D$6,COUNTIFS('График 1-4 кл'!S71:S87,'предметы'!$D$15)&gt;0),AND('График 1-4 кл'!S71='предметы'!$D$16,COUNTIFS('График 1-4 кл'!S71:S87,'предметы'!$D$7)&gt;0),AND('График 1-4 кл'!S71='предметы'!$D$7,COUNTIFS('График 1-4 кл'!S71:S87,'предметы'!$D$16)&gt;0),AND('График 1-4 кл'!S71='предметы'!$D$8,COUNTIFS('График 1-4 кл'!S71:S87,'предметы'!$D$10)&gt;0),AND('График 1-4 кл'!S71='предметы'!$D$10,COUNTIFS('График 1-4 кл'!S71:S87,'предметы'!$D$8)&gt;0),AND('График 1-4 кл'!S71='предметы'!$D$9,COUNTIFS('График 1-4 кл'!S71:S87,'предметы'!$D$11)&gt;0),AND('График 1-4 кл'!S71='предметы'!$D$11,COUNTIFS('График 1-4 кл'!S71:S87,'предметы'!$D$9)&gt;0)),"&lt;17 (ВПР, КР)","*")</f>
        <v>#REF!</v>
      </c>
      <c r="Y71" s="22" t="str">
        <f>IF(OR(COUNTIFS('График 1-4 кл'!T71:T87,'График 1-4 кл'!T71)&gt;1,AND('График 1-4 кл'!T71='предметы'!$D$3,COUNTIFS('График 1-4 кл'!T71:T87,'предметы'!$D$12)&gt;0),AND('График 1-4 кл'!T71='предметы'!$D$12,COUNTIFS('График 1-4 кл'!T71:T87,'предметы'!$D$3)&gt;0),AND('График 1-4 кл'!T71='предметы'!$D$4,COUNTIFS('График 1-4 кл'!T71:T87,'предметы'!$D$13)&gt;0),AND('График 1-4 кл'!T71='предметы'!$D$13,COUNTIFS('График 1-4 кл'!T71:T87,'предметы'!$D$4)&gt;0),AND('График 1-4 кл'!T71='предметы'!$D$14,COUNTIFS('График 1-4 кл'!T71:T87,'предметы'!$D$5)&gt;0),AND('График 1-4 кл'!T71='предметы'!$D$5,COUNTIFS('График 1-4 кл'!T71:T87,'предметы'!$D$14)&gt;0),AND('График 1-4 кл'!T71='предметы'!$D$15,COUNTIFS('График 1-4 кл'!T71:T87,'предметы'!$D$6)&gt;0),AND('График 1-4 кл'!T71='предметы'!$D$6,COUNTIFS('График 1-4 кл'!T71:T87,'предметы'!$D$15)&gt;0),AND('График 1-4 кл'!T71='предметы'!$D$16,COUNTIFS('График 1-4 кл'!T71:T87,'предметы'!$D$7)&gt;0),AND('График 1-4 кл'!T71='предметы'!$D$7,COUNTIFS('График 1-4 кл'!T71:T87,'предметы'!$D$16)&gt;0),AND('График 1-4 кл'!T71='предметы'!$D$8,COUNTIFS('График 1-4 кл'!T71:T87,'предметы'!$D$10)&gt;0),AND('График 1-4 кл'!T71='предметы'!$D$10,COUNTIFS('График 1-4 кл'!T71:T87,'предметы'!$D$8)&gt;0),AND('График 1-4 кл'!T71='предметы'!$D$9,COUNTIFS('График 1-4 кл'!T71:T87,'предметы'!$D$11)&gt;0),AND('График 1-4 кл'!T71='предметы'!$D$11,COUNTIFS('График 1-4 кл'!T71:T87,'предметы'!$D$9)&gt;0)),"&lt;17 (ВПР, КР)","*")</f>
        <v>#REF!</v>
      </c>
      <c r="Z71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1" s="21" t="str">
        <f t="shared" ref="AY71:BD71" si="461">IF(COUNTIFS(#REF!,#REF!)&gt;1,"&lt;17 (ВПР, КР)","*")</f>
        <v>*</v>
      </c>
      <c r="AZ71" s="21" t="str">
        <f t="shared" si="461"/>
        <v>*</v>
      </c>
      <c r="BA71" s="21" t="str">
        <f t="shared" si="461"/>
        <v>*</v>
      </c>
      <c r="BB71" s="21" t="str">
        <f t="shared" si="461"/>
        <v>*</v>
      </c>
      <c r="BC71" s="21" t="str">
        <f t="shared" si="461"/>
        <v>*</v>
      </c>
      <c r="BD71" s="21" t="str">
        <f t="shared" si="461"/>
        <v>*</v>
      </c>
      <c r="BE7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1" s="21" t="str">
        <f t="shared" ref="BK71:BP71" si="462">IF(COUNTIFS(#REF!,#REF!)&gt;1,"&lt;17 (ВПР, КР)","*")</f>
        <v>*</v>
      </c>
      <c r="BL71" s="21" t="str">
        <f t="shared" si="462"/>
        <v>*</v>
      </c>
      <c r="BM71" s="21" t="str">
        <f t="shared" si="462"/>
        <v>*</v>
      </c>
      <c r="BN71" s="21" t="str">
        <f t="shared" si="462"/>
        <v>*</v>
      </c>
      <c r="BO71" s="21" t="str">
        <f t="shared" si="462"/>
        <v>*</v>
      </c>
      <c r="BP71" s="21" t="str">
        <f t="shared" si="462"/>
        <v>*</v>
      </c>
    </row>
    <row r="72" ht="12.75" customHeight="1">
      <c r="A72" s="29">
        <v>46332.0</v>
      </c>
      <c r="B72" s="18" t="s">
        <v>82</v>
      </c>
      <c r="C72" s="21" t="str">
        <f t="shared" ref="C72:E72" si="463">IF(COUNTIFS('График 1-4 кл'!C72:C88,'График 1-4 кл'!C72)&gt;1,"&lt;17 (ВПР, КР)","*")</f>
        <v>*</v>
      </c>
      <c r="D72" s="21" t="str">
        <f t="shared" si="463"/>
        <v>*</v>
      </c>
      <c r="E72" s="21" t="str">
        <f t="shared" si="463"/>
        <v>*</v>
      </c>
      <c r="F72" s="21" t="str">
        <f t="shared" ref="F72:H72" si="464">IF(COUNTIFS(#REF!,#REF!)&gt;1,"&lt;17 (ВПР, КР)","*")</f>
        <v>*</v>
      </c>
      <c r="G72" s="21" t="str">
        <f t="shared" si="464"/>
        <v>*</v>
      </c>
      <c r="H72" s="21" t="str">
        <f t="shared" si="464"/>
        <v>*</v>
      </c>
      <c r="I72" s="22" t="str">
        <f t="shared" ref="I72:L72" si="465">IF(COUNTIFS('График 1-4 кл'!F72:F88,'График 1-4 кл'!F72)&gt;1,"&lt;17 (ВПР, КР)","*")</f>
        <v>*</v>
      </c>
      <c r="J72" s="22" t="str">
        <f t="shared" si="465"/>
        <v>*</v>
      </c>
      <c r="K72" s="22" t="str">
        <f t="shared" si="465"/>
        <v>*</v>
      </c>
      <c r="L72" s="22" t="str">
        <f t="shared" si="465"/>
        <v>*</v>
      </c>
      <c r="M72" s="22" t="str">
        <f t="shared" ref="M72:N72" si="466">IF(COUNTIFS(#REF!,#REF!)&gt;1,"&lt;17 (ВПР, КР)","*")</f>
        <v>*</v>
      </c>
      <c r="N72" s="22" t="str">
        <f t="shared" si="466"/>
        <v>*</v>
      </c>
      <c r="O72" s="21" t="str">
        <f t="shared" ref="O72:T72" si="467">IF(COUNTIFS('График 1-4 кл'!J72:J88,'График 1-4 кл'!J72)&gt;1,"&lt;17 (ВПР, КР)","*")</f>
        <v>*</v>
      </c>
      <c r="P72" s="21" t="str">
        <f t="shared" si="467"/>
        <v>*</v>
      </c>
      <c r="Q72" s="21" t="str">
        <f t="shared" si="467"/>
        <v>*</v>
      </c>
      <c r="R72" s="21" t="str">
        <f t="shared" si="467"/>
        <v>*</v>
      </c>
      <c r="S72" s="21" t="str">
        <f t="shared" si="467"/>
        <v>*</v>
      </c>
      <c r="T72" s="21" t="str">
        <f t="shared" si="467"/>
        <v>*</v>
      </c>
      <c r="U72" s="22" t="str">
        <f>IF(OR(COUNTIFS('График 1-4 кл'!P72:P88,'График 1-4 кл'!P72)&gt;1,AND('График 1-4 кл'!P72='предметы'!$D$3,COUNTIFS('График 1-4 кл'!P72:P88,'предметы'!$D$12)&gt;0),AND('График 1-4 кл'!P72='предметы'!$D$12,COUNTIFS('График 1-4 кл'!P72:P88,'предметы'!$D$3)&gt;0),AND('График 1-4 кл'!P72='предметы'!$D$4,COUNTIFS('График 1-4 кл'!P72:P88,'предметы'!$D$13)&gt;0),AND('График 1-4 кл'!P72='предметы'!$D$13,COUNTIFS('График 1-4 кл'!P72:P88,'предметы'!$D$4)&gt;0),AND('График 1-4 кл'!P72='предметы'!$D$14,COUNTIFS('График 1-4 кл'!P72:P88,'предметы'!$D$5)&gt;0),AND('График 1-4 кл'!P72='предметы'!$D$5,COUNTIFS('График 1-4 кл'!P72:P88,'предметы'!$D$14)&gt;0),AND('График 1-4 кл'!P72='предметы'!$D$15,COUNTIFS('График 1-4 кл'!P72:P88,'предметы'!$D$6)&gt;0),AND('График 1-4 кл'!P72='предметы'!$D$6,COUNTIFS('График 1-4 кл'!P72:P88,'предметы'!$D$15)&gt;0),AND('График 1-4 кл'!P72='предметы'!$D$16,COUNTIFS('График 1-4 кл'!P72:P88,'предметы'!$D$7)&gt;0),AND('График 1-4 кл'!P72='предметы'!$D$7,COUNTIFS('График 1-4 кл'!P72:P88,'предметы'!$D$16)&gt;0),AND('График 1-4 кл'!P72='предметы'!$D$8,COUNTIFS('График 1-4 кл'!P72:P88,'предметы'!$D$10)&gt;0),AND('График 1-4 кл'!P72='предметы'!$D$10,COUNTIFS('График 1-4 кл'!P72:P88,'предметы'!$D$8)&gt;0),AND('График 1-4 кл'!P72='предметы'!$D$9,COUNTIFS('График 1-4 кл'!P72:P88,'предметы'!$D$11)&gt;0),AND('График 1-4 кл'!P72='предметы'!$D$11,COUNTIFS('График 1-4 кл'!P72:P88,'предметы'!$D$9)&gt;0)),"&lt;17 (ВПР, КР)","*")</f>
        <v>#REF!</v>
      </c>
      <c r="V72" s="22" t="str">
        <f>IF(OR(COUNTIFS('График 1-4 кл'!Q72:Q88,'График 1-4 кл'!Q72)&gt;1,AND('График 1-4 кл'!Q72='предметы'!$D$3,COUNTIFS('График 1-4 кл'!Q72:Q88,'предметы'!$D$12)&gt;0),AND('График 1-4 кл'!Q72='предметы'!$D$12,COUNTIFS('График 1-4 кл'!Q72:Q88,'предметы'!$D$3)&gt;0),AND('График 1-4 кл'!Q72='предметы'!$D$4,COUNTIFS('График 1-4 кл'!Q72:Q88,'предметы'!$D$13)&gt;0),AND('График 1-4 кл'!Q72='предметы'!$D$13,COUNTIFS('График 1-4 кл'!Q72:Q88,'предметы'!$D$4)&gt;0),AND('График 1-4 кл'!Q72='предметы'!$D$14,COUNTIFS('График 1-4 кл'!Q72:Q88,'предметы'!$D$5)&gt;0),AND('График 1-4 кл'!Q72='предметы'!$D$5,COUNTIFS('График 1-4 кл'!Q72:Q88,'предметы'!$D$14)&gt;0),AND('График 1-4 кл'!Q72='предметы'!$D$15,COUNTIFS('График 1-4 кл'!Q72:Q88,'предметы'!$D$6)&gt;0),AND('График 1-4 кл'!Q72='предметы'!$D$6,COUNTIFS('График 1-4 кл'!Q72:Q88,'предметы'!$D$15)&gt;0),AND('График 1-4 кл'!Q72='предметы'!$D$16,COUNTIFS('График 1-4 кл'!Q72:Q88,'предметы'!$D$7)&gt;0),AND('График 1-4 кл'!Q72='предметы'!$D$7,COUNTIFS('График 1-4 кл'!Q72:Q88,'предметы'!$D$16)&gt;0),AND('График 1-4 кл'!Q72='предметы'!$D$8,COUNTIFS('График 1-4 кл'!Q72:Q88,'предметы'!$D$10)&gt;0),AND('График 1-4 кл'!Q72='предметы'!$D$10,COUNTIFS('График 1-4 кл'!Q72:Q88,'предметы'!$D$8)&gt;0),AND('График 1-4 кл'!Q72='предметы'!$D$9,COUNTIFS('График 1-4 кл'!Q72:Q88,'предметы'!$D$11)&gt;0),AND('График 1-4 кл'!Q72='предметы'!$D$11,COUNTIFS('График 1-4 кл'!Q72:Q88,'предметы'!$D$9)&gt;0)),"&lt;17 (ВПР, КР)","*")</f>
        <v>#REF!</v>
      </c>
      <c r="W72" s="22" t="str">
        <f>IF(OR(COUNTIFS('График 1-4 кл'!R72:R88,'График 1-4 кл'!R72)&gt;1,AND('График 1-4 кл'!R72='предметы'!$D$3,COUNTIFS('График 1-4 кл'!R72:R88,'предметы'!$D$12)&gt;0),AND('График 1-4 кл'!R72='предметы'!$D$12,COUNTIFS('График 1-4 кл'!R72:R88,'предметы'!$D$3)&gt;0),AND('График 1-4 кл'!R72='предметы'!$D$4,COUNTIFS('График 1-4 кл'!R72:R88,'предметы'!$D$13)&gt;0),AND('График 1-4 кл'!R72='предметы'!$D$13,COUNTIFS('График 1-4 кл'!R72:R88,'предметы'!$D$4)&gt;0),AND('График 1-4 кл'!R72='предметы'!$D$14,COUNTIFS('График 1-4 кл'!R72:R88,'предметы'!$D$5)&gt;0),AND('График 1-4 кл'!R72='предметы'!$D$5,COUNTIFS('График 1-4 кл'!R72:R88,'предметы'!$D$14)&gt;0),AND('График 1-4 кл'!R72='предметы'!$D$15,COUNTIFS('График 1-4 кл'!R72:R88,'предметы'!$D$6)&gt;0),AND('График 1-4 кл'!R72='предметы'!$D$6,COUNTIFS('График 1-4 кл'!R72:R88,'предметы'!$D$15)&gt;0),AND('График 1-4 кл'!R72='предметы'!$D$16,COUNTIFS('График 1-4 кл'!R72:R88,'предметы'!$D$7)&gt;0),AND('График 1-4 кл'!R72='предметы'!$D$7,COUNTIFS('График 1-4 кл'!R72:R88,'предметы'!$D$16)&gt;0),AND('График 1-4 кл'!R72='предметы'!$D$8,COUNTIFS('График 1-4 кл'!R72:R88,'предметы'!$D$10)&gt;0),AND('График 1-4 кл'!R72='предметы'!$D$10,COUNTIFS('График 1-4 кл'!R72:R88,'предметы'!$D$8)&gt;0),AND('График 1-4 кл'!R72='предметы'!$D$9,COUNTIFS('График 1-4 кл'!R72:R88,'предметы'!$D$11)&gt;0),AND('График 1-4 кл'!R72='предметы'!$D$11,COUNTIFS('График 1-4 кл'!R72:R88,'предметы'!$D$9)&gt;0)),"&lt;17 (ВПР, КР)","*")</f>
        <v>#REF!</v>
      </c>
      <c r="X72" s="22" t="str">
        <f>IF(OR(COUNTIFS('График 1-4 кл'!S72:S88,'График 1-4 кл'!S72)&gt;1,AND('График 1-4 кл'!S72='предметы'!$D$3,COUNTIFS('График 1-4 кл'!S72:S88,'предметы'!$D$12)&gt;0),AND('График 1-4 кл'!S72='предметы'!$D$12,COUNTIFS('График 1-4 кл'!S72:S88,'предметы'!$D$3)&gt;0),AND('График 1-4 кл'!S72='предметы'!$D$4,COUNTIFS('График 1-4 кл'!S72:S88,'предметы'!$D$13)&gt;0),AND('График 1-4 кл'!S72='предметы'!$D$13,COUNTIFS('График 1-4 кл'!S72:S88,'предметы'!$D$4)&gt;0),AND('График 1-4 кл'!S72='предметы'!$D$14,COUNTIFS('График 1-4 кл'!S72:S88,'предметы'!$D$5)&gt;0),AND('График 1-4 кл'!S72='предметы'!$D$5,COUNTIFS('График 1-4 кл'!S72:S88,'предметы'!$D$14)&gt;0),AND('График 1-4 кл'!S72='предметы'!$D$15,COUNTIFS('График 1-4 кл'!S72:S88,'предметы'!$D$6)&gt;0),AND('График 1-4 кл'!S72='предметы'!$D$6,COUNTIFS('График 1-4 кл'!S72:S88,'предметы'!$D$15)&gt;0),AND('График 1-4 кл'!S72='предметы'!$D$16,COUNTIFS('График 1-4 кл'!S72:S88,'предметы'!$D$7)&gt;0),AND('График 1-4 кл'!S72='предметы'!$D$7,COUNTIFS('График 1-4 кл'!S72:S88,'предметы'!$D$16)&gt;0),AND('График 1-4 кл'!S72='предметы'!$D$8,COUNTIFS('График 1-4 кл'!S72:S88,'предметы'!$D$10)&gt;0),AND('График 1-4 кл'!S72='предметы'!$D$10,COUNTIFS('График 1-4 кл'!S72:S88,'предметы'!$D$8)&gt;0),AND('График 1-4 кл'!S72='предметы'!$D$9,COUNTIFS('График 1-4 кл'!S72:S88,'предметы'!$D$11)&gt;0),AND('График 1-4 кл'!S72='предметы'!$D$11,COUNTIFS('График 1-4 кл'!S72:S88,'предметы'!$D$9)&gt;0)),"&lt;17 (ВПР, КР)","*")</f>
        <v>#REF!</v>
      </c>
      <c r="Y72" s="22" t="str">
        <f>IF(OR(COUNTIFS('График 1-4 кл'!T72:T88,'График 1-4 кл'!T72)&gt;1,AND('График 1-4 кл'!T72='предметы'!$D$3,COUNTIFS('График 1-4 кл'!T72:T88,'предметы'!$D$12)&gt;0),AND('График 1-4 кл'!T72='предметы'!$D$12,COUNTIFS('График 1-4 кл'!T72:T88,'предметы'!$D$3)&gt;0),AND('График 1-4 кл'!T72='предметы'!$D$4,COUNTIFS('График 1-4 кл'!T72:T88,'предметы'!$D$13)&gt;0),AND('График 1-4 кл'!T72='предметы'!$D$13,COUNTIFS('График 1-4 кл'!T72:T88,'предметы'!$D$4)&gt;0),AND('График 1-4 кл'!T72='предметы'!$D$14,COUNTIFS('График 1-4 кл'!T72:T88,'предметы'!$D$5)&gt;0),AND('График 1-4 кл'!T72='предметы'!$D$5,COUNTIFS('График 1-4 кл'!T72:T88,'предметы'!$D$14)&gt;0),AND('График 1-4 кл'!T72='предметы'!$D$15,COUNTIFS('График 1-4 кл'!T72:T88,'предметы'!$D$6)&gt;0),AND('График 1-4 кл'!T72='предметы'!$D$6,COUNTIFS('График 1-4 кл'!T72:T88,'предметы'!$D$15)&gt;0),AND('График 1-4 кл'!T72='предметы'!$D$16,COUNTIFS('График 1-4 кл'!T72:T88,'предметы'!$D$7)&gt;0),AND('График 1-4 кл'!T72='предметы'!$D$7,COUNTIFS('График 1-4 кл'!T72:T88,'предметы'!$D$16)&gt;0),AND('График 1-4 кл'!T72='предметы'!$D$8,COUNTIFS('График 1-4 кл'!T72:T88,'предметы'!$D$10)&gt;0),AND('График 1-4 кл'!T72='предметы'!$D$10,COUNTIFS('График 1-4 кл'!T72:T88,'предметы'!$D$8)&gt;0),AND('График 1-4 кл'!T72='предметы'!$D$9,COUNTIFS('График 1-4 кл'!T72:T88,'предметы'!$D$11)&gt;0),AND('График 1-4 кл'!T72='предметы'!$D$11,COUNTIFS('График 1-4 кл'!T72:T88,'предметы'!$D$9)&gt;0)),"&lt;17 (ВПР, КР)","*")</f>
        <v>#REF!</v>
      </c>
      <c r="Z72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2" s="21" t="str">
        <f t="shared" ref="AY72:BD72" si="468">IF(COUNTIFS(#REF!,#REF!)&gt;1,"&lt;17 (ВПР, КР)","*")</f>
        <v>*</v>
      </c>
      <c r="AZ72" s="21" t="str">
        <f t="shared" si="468"/>
        <v>*</v>
      </c>
      <c r="BA72" s="21" t="str">
        <f t="shared" si="468"/>
        <v>*</v>
      </c>
      <c r="BB72" s="21" t="str">
        <f t="shared" si="468"/>
        <v>*</v>
      </c>
      <c r="BC72" s="21" t="str">
        <f t="shared" si="468"/>
        <v>*</v>
      </c>
      <c r="BD72" s="21" t="str">
        <f t="shared" si="468"/>
        <v>*</v>
      </c>
      <c r="BE7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2" s="21" t="str">
        <f t="shared" ref="BK72:BP72" si="469">IF(COUNTIFS(#REF!,#REF!)&gt;1,"&lt;17 (ВПР, КР)","*")</f>
        <v>*</v>
      </c>
      <c r="BL72" s="21" t="str">
        <f t="shared" si="469"/>
        <v>*</v>
      </c>
      <c r="BM72" s="21" t="str">
        <f t="shared" si="469"/>
        <v>*</v>
      </c>
      <c r="BN72" s="21" t="str">
        <f t="shared" si="469"/>
        <v>*</v>
      </c>
      <c r="BO72" s="21" t="str">
        <f t="shared" si="469"/>
        <v>*</v>
      </c>
      <c r="BP72" s="21" t="str">
        <f t="shared" si="469"/>
        <v>*</v>
      </c>
    </row>
    <row r="73" ht="12.75" customHeight="1">
      <c r="A73" s="35">
        <v>46333.0</v>
      </c>
      <c r="B73" s="24" t="s">
        <v>89</v>
      </c>
      <c r="C73" s="24" t="str">
        <f t="shared" ref="C73:E73" si="470">IF(COUNTIFS('График 1-4 кл'!C73:C89,'График 1-4 кл'!C73)&gt;1,"&lt;17 (ВПР, КР)","*")</f>
        <v>*</v>
      </c>
      <c r="D73" s="24" t="str">
        <f t="shared" si="470"/>
        <v>*</v>
      </c>
      <c r="E73" s="24" t="str">
        <f t="shared" si="470"/>
        <v>*</v>
      </c>
      <c r="F73" s="24" t="str">
        <f t="shared" ref="F73:H73" si="471">IF(COUNTIFS(#REF!,#REF!)&gt;1,"&lt;17 (ВПР, КР)","*")</f>
        <v>*</v>
      </c>
      <c r="G73" s="24" t="str">
        <f t="shared" si="471"/>
        <v>*</v>
      </c>
      <c r="H73" s="24" t="str">
        <f t="shared" si="471"/>
        <v>*</v>
      </c>
      <c r="I73" s="25" t="str">
        <f t="shared" ref="I73:L73" si="472">IF(COUNTIFS('График 1-4 кл'!F73:F89,'График 1-4 кл'!F73)&gt;1,"&lt;17 (ВПР, КР)","*")</f>
        <v>*</v>
      </c>
      <c r="J73" s="25" t="str">
        <f t="shared" si="472"/>
        <v>*</v>
      </c>
      <c r="K73" s="25" t="str">
        <f t="shared" si="472"/>
        <v>*</v>
      </c>
      <c r="L73" s="25" t="str">
        <f t="shared" si="472"/>
        <v>*</v>
      </c>
      <c r="M73" s="25" t="str">
        <f t="shared" ref="M73:N73" si="473">IF(COUNTIFS(#REF!,#REF!)&gt;1,"&lt;17 (ВПР, КР)","*")</f>
        <v>*</v>
      </c>
      <c r="N73" s="25" t="str">
        <f t="shared" si="473"/>
        <v>*</v>
      </c>
      <c r="O73" s="25" t="str">
        <f t="shared" ref="O73:T73" si="474">IF(COUNTIFS('График 1-4 кл'!J73:J89,'График 1-4 кл'!J73)&gt;1,"&lt;17 (ВПР, КР)","*")</f>
        <v>*</v>
      </c>
      <c r="P73" s="25" t="str">
        <f t="shared" si="474"/>
        <v>*</v>
      </c>
      <c r="Q73" s="25" t="str">
        <f t="shared" si="474"/>
        <v>*</v>
      </c>
      <c r="R73" s="25" t="str">
        <f t="shared" si="474"/>
        <v>*</v>
      </c>
      <c r="S73" s="25" t="str">
        <f t="shared" si="474"/>
        <v>*</v>
      </c>
      <c r="T73" s="25" t="str">
        <f t="shared" si="474"/>
        <v>*</v>
      </c>
      <c r="U73" s="25" t="str">
        <f>IF(OR(COUNTIFS('График 1-4 кл'!P73:P89,'График 1-4 кл'!P73)&gt;1,AND('График 1-4 кл'!P73='предметы'!$D$3,COUNTIFS('График 1-4 кл'!P73:P89,'предметы'!$D$12)&gt;0),AND('График 1-4 кл'!P73='предметы'!$D$12,COUNTIFS('График 1-4 кл'!P73:P89,'предметы'!$D$3)&gt;0),AND('График 1-4 кл'!P73='предметы'!$D$4,COUNTIFS('График 1-4 кл'!P73:P89,'предметы'!$D$13)&gt;0),AND('График 1-4 кл'!P73='предметы'!$D$13,COUNTIFS('График 1-4 кл'!P73:P89,'предметы'!$D$4)&gt;0),AND('График 1-4 кл'!P73='предметы'!$D$14,COUNTIFS('График 1-4 кл'!P73:P89,'предметы'!$D$5)&gt;0),AND('График 1-4 кл'!P73='предметы'!$D$5,COUNTIFS('График 1-4 кл'!P73:P89,'предметы'!$D$14)&gt;0),AND('График 1-4 кл'!P73='предметы'!$D$15,COUNTIFS('График 1-4 кл'!P73:P89,'предметы'!$D$6)&gt;0),AND('График 1-4 кл'!P73='предметы'!$D$6,COUNTIFS('График 1-4 кл'!P73:P89,'предметы'!$D$15)&gt;0),AND('График 1-4 кл'!P73='предметы'!$D$16,COUNTIFS('График 1-4 кл'!P73:P89,'предметы'!$D$7)&gt;0),AND('График 1-4 кл'!P73='предметы'!$D$7,COUNTIFS('График 1-4 кл'!P73:P89,'предметы'!$D$16)&gt;0),AND('График 1-4 кл'!P73='предметы'!$D$8,COUNTIFS('График 1-4 кл'!P73:P89,'предметы'!$D$10)&gt;0),AND('График 1-4 кл'!P73='предметы'!$D$10,COUNTIFS('График 1-4 кл'!P73:P89,'предметы'!$D$8)&gt;0),AND('График 1-4 кл'!P73='предметы'!$D$9,COUNTIFS('График 1-4 кл'!P73:P89,'предметы'!$D$11)&gt;0),AND('График 1-4 кл'!P73='предметы'!$D$11,COUNTIFS('График 1-4 кл'!P73:P89,'предметы'!$D$9)&gt;0)),"&lt;17 (ВПР, КР)","*")</f>
        <v>#REF!</v>
      </c>
      <c r="V73" s="25" t="str">
        <f>IF(OR(COUNTIFS('График 1-4 кл'!Q73:Q89,'График 1-4 кл'!Q73)&gt;1,AND('График 1-4 кл'!Q73='предметы'!$D$3,COUNTIFS('График 1-4 кл'!Q73:Q89,'предметы'!$D$12)&gt;0),AND('График 1-4 кл'!Q73='предметы'!$D$12,COUNTIFS('График 1-4 кл'!Q73:Q89,'предметы'!$D$3)&gt;0),AND('График 1-4 кл'!Q73='предметы'!$D$4,COUNTIFS('График 1-4 кл'!Q73:Q89,'предметы'!$D$13)&gt;0),AND('График 1-4 кл'!Q73='предметы'!$D$13,COUNTIFS('График 1-4 кл'!Q73:Q89,'предметы'!$D$4)&gt;0),AND('График 1-4 кл'!Q73='предметы'!$D$14,COUNTIFS('График 1-4 кл'!Q73:Q89,'предметы'!$D$5)&gt;0),AND('График 1-4 кл'!Q73='предметы'!$D$5,COUNTIFS('График 1-4 кл'!Q73:Q89,'предметы'!$D$14)&gt;0),AND('График 1-4 кл'!Q73='предметы'!$D$15,COUNTIFS('График 1-4 кл'!Q73:Q89,'предметы'!$D$6)&gt;0),AND('График 1-4 кл'!Q73='предметы'!$D$6,COUNTIFS('График 1-4 кл'!Q73:Q89,'предметы'!$D$15)&gt;0),AND('График 1-4 кл'!Q73='предметы'!$D$16,COUNTIFS('График 1-4 кл'!Q73:Q89,'предметы'!$D$7)&gt;0),AND('График 1-4 кл'!Q73='предметы'!$D$7,COUNTIFS('График 1-4 кл'!Q73:Q89,'предметы'!$D$16)&gt;0),AND('График 1-4 кл'!Q73='предметы'!$D$8,COUNTIFS('График 1-4 кл'!Q73:Q89,'предметы'!$D$10)&gt;0),AND('График 1-4 кл'!Q73='предметы'!$D$10,COUNTIFS('График 1-4 кл'!Q73:Q89,'предметы'!$D$8)&gt;0),AND('График 1-4 кл'!Q73='предметы'!$D$9,COUNTIFS('График 1-4 кл'!Q73:Q89,'предметы'!$D$11)&gt;0),AND('График 1-4 кл'!Q73='предметы'!$D$11,COUNTIFS('График 1-4 кл'!Q73:Q89,'предметы'!$D$9)&gt;0)),"&lt;17 (ВПР, КР)","*")</f>
        <v>#REF!</v>
      </c>
      <c r="W73" s="25" t="str">
        <f>IF(OR(COUNTIFS('График 1-4 кл'!R73:R89,'График 1-4 кл'!R73)&gt;1,AND('График 1-4 кл'!R73='предметы'!$D$3,COUNTIFS('График 1-4 кл'!R73:R89,'предметы'!$D$12)&gt;0),AND('График 1-4 кл'!R73='предметы'!$D$12,COUNTIFS('График 1-4 кл'!R73:R89,'предметы'!$D$3)&gt;0),AND('График 1-4 кл'!R73='предметы'!$D$4,COUNTIFS('График 1-4 кл'!R73:R89,'предметы'!$D$13)&gt;0),AND('График 1-4 кл'!R73='предметы'!$D$13,COUNTIFS('График 1-4 кл'!R73:R89,'предметы'!$D$4)&gt;0),AND('График 1-4 кл'!R73='предметы'!$D$14,COUNTIFS('График 1-4 кл'!R73:R89,'предметы'!$D$5)&gt;0),AND('График 1-4 кл'!R73='предметы'!$D$5,COUNTIFS('График 1-4 кл'!R73:R89,'предметы'!$D$14)&gt;0),AND('График 1-4 кл'!R73='предметы'!$D$15,COUNTIFS('График 1-4 кл'!R73:R89,'предметы'!$D$6)&gt;0),AND('График 1-4 кл'!R73='предметы'!$D$6,COUNTIFS('График 1-4 кл'!R73:R89,'предметы'!$D$15)&gt;0),AND('График 1-4 кл'!R73='предметы'!$D$16,COUNTIFS('График 1-4 кл'!R73:R89,'предметы'!$D$7)&gt;0),AND('График 1-4 кл'!R73='предметы'!$D$7,COUNTIFS('График 1-4 кл'!R73:R89,'предметы'!$D$16)&gt;0),AND('График 1-4 кл'!R73='предметы'!$D$8,COUNTIFS('График 1-4 кл'!R73:R89,'предметы'!$D$10)&gt;0),AND('График 1-4 кл'!R73='предметы'!$D$10,COUNTIFS('График 1-4 кл'!R73:R89,'предметы'!$D$8)&gt;0),AND('График 1-4 кл'!R73='предметы'!$D$9,COUNTIFS('График 1-4 кл'!R73:R89,'предметы'!$D$11)&gt;0),AND('График 1-4 кл'!R73='предметы'!$D$11,COUNTIFS('График 1-4 кл'!R73:R89,'предметы'!$D$9)&gt;0)),"&lt;17 (ВПР, КР)","*")</f>
        <v>#REF!</v>
      </c>
      <c r="X73" s="25" t="str">
        <f>IF(OR(COUNTIFS('График 1-4 кл'!S73:S89,'График 1-4 кл'!S73)&gt;1,AND('График 1-4 кл'!S73='предметы'!$D$3,COUNTIFS('График 1-4 кл'!S73:S89,'предметы'!$D$12)&gt;0),AND('График 1-4 кл'!S73='предметы'!$D$12,COUNTIFS('График 1-4 кл'!S73:S89,'предметы'!$D$3)&gt;0),AND('График 1-4 кл'!S73='предметы'!$D$4,COUNTIFS('График 1-4 кл'!S73:S89,'предметы'!$D$13)&gt;0),AND('График 1-4 кл'!S73='предметы'!$D$13,COUNTIFS('График 1-4 кл'!S73:S89,'предметы'!$D$4)&gt;0),AND('График 1-4 кл'!S73='предметы'!$D$14,COUNTIFS('График 1-4 кл'!S73:S89,'предметы'!$D$5)&gt;0),AND('График 1-4 кл'!S73='предметы'!$D$5,COUNTIFS('График 1-4 кл'!S73:S89,'предметы'!$D$14)&gt;0),AND('График 1-4 кл'!S73='предметы'!$D$15,COUNTIFS('График 1-4 кл'!S73:S89,'предметы'!$D$6)&gt;0),AND('График 1-4 кл'!S73='предметы'!$D$6,COUNTIFS('График 1-4 кл'!S73:S89,'предметы'!$D$15)&gt;0),AND('График 1-4 кл'!S73='предметы'!$D$16,COUNTIFS('График 1-4 кл'!S73:S89,'предметы'!$D$7)&gt;0),AND('График 1-4 кл'!S73='предметы'!$D$7,COUNTIFS('График 1-4 кл'!S73:S89,'предметы'!$D$16)&gt;0),AND('График 1-4 кл'!S73='предметы'!$D$8,COUNTIFS('График 1-4 кл'!S73:S89,'предметы'!$D$10)&gt;0),AND('График 1-4 кл'!S73='предметы'!$D$10,COUNTIFS('График 1-4 кл'!S73:S89,'предметы'!$D$8)&gt;0),AND('График 1-4 кл'!S73='предметы'!$D$9,COUNTIFS('График 1-4 кл'!S73:S89,'предметы'!$D$11)&gt;0),AND('График 1-4 кл'!S73='предметы'!$D$11,COUNTIFS('График 1-4 кл'!S73:S89,'предметы'!$D$9)&gt;0)),"&lt;17 (ВПР, КР)","*")</f>
        <v>#REF!</v>
      </c>
      <c r="Y73" s="25" t="str">
        <f>IF(OR(COUNTIFS('График 1-4 кл'!T73:T89,'График 1-4 кл'!T73)&gt;1,AND('График 1-4 кл'!T73='предметы'!$D$3,COUNTIFS('График 1-4 кл'!T73:T89,'предметы'!$D$12)&gt;0),AND('График 1-4 кл'!T73='предметы'!$D$12,COUNTIFS('График 1-4 кл'!T73:T89,'предметы'!$D$3)&gt;0),AND('График 1-4 кл'!T73='предметы'!$D$4,COUNTIFS('График 1-4 кл'!T73:T89,'предметы'!$D$13)&gt;0),AND('График 1-4 кл'!T73='предметы'!$D$13,COUNTIFS('График 1-4 кл'!T73:T89,'предметы'!$D$4)&gt;0),AND('График 1-4 кл'!T73='предметы'!$D$14,COUNTIFS('График 1-4 кл'!T73:T89,'предметы'!$D$5)&gt;0),AND('График 1-4 кл'!T73='предметы'!$D$5,COUNTIFS('График 1-4 кл'!T73:T89,'предметы'!$D$14)&gt;0),AND('График 1-4 кл'!T73='предметы'!$D$15,COUNTIFS('График 1-4 кл'!T73:T89,'предметы'!$D$6)&gt;0),AND('График 1-4 кл'!T73='предметы'!$D$6,COUNTIFS('График 1-4 кл'!T73:T89,'предметы'!$D$15)&gt;0),AND('График 1-4 кл'!T73='предметы'!$D$16,COUNTIFS('График 1-4 кл'!T73:T89,'предметы'!$D$7)&gt;0),AND('График 1-4 кл'!T73='предметы'!$D$7,COUNTIFS('График 1-4 кл'!T73:T89,'предметы'!$D$16)&gt;0),AND('График 1-4 кл'!T73='предметы'!$D$8,COUNTIFS('График 1-4 кл'!T73:T89,'предметы'!$D$10)&gt;0),AND('График 1-4 кл'!T73='предметы'!$D$10,COUNTIFS('График 1-4 кл'!T73:T89,'предметы'!$D$8)&gt;0),AND('График 1-4 кл'!T73='предметы'!$D$9,COUNTIFS('График 1-4 кл'!T73:T89,'предметы'!$D$11)&gt;0),AND('График 1-4 кл'!T73='предметы'!$D$11,COUNTIFS('График 1-4 кл'!T73:T89,'предметы'!$D$9)&gt;0)),"&lt;17 (ВПР, КР)","*")</f>
        <v>#REF!</v>
      </c>
      <c r="Z73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3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3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3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3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3" s="25" t="str">
        <f t="shared" ref="AY73:BD73" si="475">IF(COUNTIFS(#REF!,#REF!)&gt;1,"&lt;17 (ВПР, КР)","*")</f>
        <v>*</v>
      </c>
      <c r="AZ73" s="25" t="str">
        <f t="shared" si="475"/>
        <v>*</v>
      </c>
      <c r="BA73" s="25" t="str">
        <f t="shared" si="475"/>
        <v>*</v>
      </c>
      <c r="BB73" s="25" t="str">
        <f t="shared" si="475"/>
        <v>*</v>
      </c>
      <c r="BC73" s="25" t="str">
        <f t="shared" si="475"/>
        <v>*</v>
      </c>
      <c r="BD73" s="25" t="str">
        <f t="shared" si="475"/>
        <v>*</v>
      </c>
      <c r="BE7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3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3" s="25" t="str">
        <f t="shared" ref="BK73:BP73" si="476">IF(COUNTIFS(#REF!,#REF!)&gt;1,"&lt;17 (ВПР, КР)","*")</f>
        <v>*</v>
      </c>
      <c r="BL73" s="25" t="str">
        <f t="shared" si="476"/>
        <v>*</v>
      </c>
      <c r="BM73" s="25" t="str">
        <f t="shared" si="476"/>
        <v>*</v>
      </c>
      <c r="BN73" s="25" t="str">
        <f t="shared" si="476"/>
        <v>*</v>
      </c>
      <c r="BO73" s="25" t="str">
        <f t="shared" si="476"/>
        <v>*</v>
      </c>
      <c r="BP73" s="25" t="str">
        <f t="shared" si="476"/>
        <v>*</v>
      </c>
    </row>
    <row r="74" ht="12.75" customHeight="1">
      <c r="A74" s="35">
        <v>46334.0</v>
      </c>
      <c r="B74" s="24" t="s">
        <v>90</v>
      </c>
      <c r="C74" s="24" t="str">
        <f t="shared" ref="C74:E74" si="477">IF(COUNTIFS('График 1-4 кл'!C74:C90,'График 1-4 кл'!C74)&gt;1,"&lt;17 (ВПР, КР)","*")</f>
        <v>*</v>
      </c>
      <c r="D74" s="24" t="str">
        <f t="shared" si="477"/>
        <v>*</v>
      </c>
      <c r="E74" s="24" t="str">
        <f t="shared" si="477"/>
        <v>*</v>
      </c>
      <c r="F74" s="24" t="str">
        <f t="shared" ref="F74:H74" si="478">IF(COUNTIFS(#REF!,#REF!)&gt;1,"&lt;17 (ВПР, КР)","*")</f>
        <v>*</v>
      </c>
      <c r="G74" s="24" t="str">
        <f t="shared" si="478"/>
        <v>*</v>
      </c>
      <c r="H74" s="24" t="str">
        <f t="shared" si="478"/>
        <v>*</v>
      </c>
      <c r="I74" s="25" t="str">
        <f t="shared" ref="I74:L74" si="479">IF(COUNTIFS('График 1-4 кл'!F74:F90,'График 1-4 кл'!F74)&gt;1,"&lt;17 (ВПР, КР)","*")</f>
        <v>*</v>
      </c>
      <c r="J74" s="25" t="str">
        <f t="shared" si="479"/>
        <v>*</v>
      </c>
      <c r="K74" s="25" t="str">
        <f t="shared" si="479"/>
        <v>*</v>
      </c>
      <c r="L74" s="25" t="str">
        <f t="shared" si="479"/>
        <v>*</v>
      </c>
      <c r="M74" s="25" t="str">
        <f t="shared" ref="M74:N74" si="480">IF(COUNTIFS(#REF!,#REF!)&gt;1,"&lt;17 (ВПР, КР)","*")</f>
        <v>*</v>
      </c>
      <c r="N74" s="25" t="str">
        <f t="shared" si="480"/>
        <v>*</v>
      </c>
      <c r="O74" s="25" t="str">
        <f t="shared" ref="O74:T74" si="481">IF(COUNTIFS('График 1-4 кл'!J74:J90,'График 1-4 кл'!J74)&gt;1,"&lt;17 (ВПР, КР)","*")</f>
        <v>*</v>
      </c>
      <c r="P74" s="25" t="str">
        <f t="shared" si="481"/>
        <v>*</v>
      </c>
      <c r="Q74" s="25" t="str">
        <f t="shared" si="481"/>
        <v>*</v>
      </c>
      <c r="R74" s="25" t="str">
        <f t="shared" si="481"/>
        <v>*</v>
      </c>
      <c r="S74" s="25" t="str">
        <f t="shared" si="481"/>
        <v>*</v>
      </c>
      <c r="T74" s="25" t="str">
        <f t="shared" si="481"/>
        <v>*</v>
      </c>
      <c r="U74" s="25" t="str">
        <f>IF(OR(COUNTIFS('График 1-4 кл'!P74:P90,'График 1-4 кл'!P74)&gt;1,AND('График 1-4 кл'!P74='предметы'!$D$3,COUNTIFS('График 1-4 кл'!P74:P90,'предметы'!$D$12)&gt;0),AND('График 1-4 кл'!P74='предметы'!$D$12,COUNTIFS('График 1-4 кл'!P74:P90,'предметы'!$D$3)&gt;0),AND('График 1-4 кл'!P74='предметы'!$D$4,COUNTIFS('График 1-4 кл'!P74:P90,'предметы'!$D$13)&gt;0),AND('График 1-4 кл'!P74='предметы'!$D$13,COUNTIFS('График 1-4 кл'!P74:P90,'предметы'!$D$4)&gt;0),AND('График 1-4 кл'!P74='предметы'!$D$14,COUNTIFS('График 1-4 кл'!P74:P90,'предметы'!$D$5)&gt;0),AND('График 1-4 кл'!P74='предметы'!$D$5,COUNTIFS('График 1-4 кл'!P74:P90,'предметы'!$D$14)&gt;0),AND('График 1-4 кл'!P74='предметы'!$D$15,COUNTIFS('График 1-4 кл'!P74:P90,'предметы'!$D$6)&gt;0),AND('График 1-4 кл'!P74='предметы'!$D$6,COUNTIFS('График 1-4 кл'!P74:P90,'предметы'!$D$15)&gt;0),AND('График 1-4 кл'!P74='предметы'!$D$16,COUNTIFS('График 1-4 кл'!P74:P90,'предметы'!$D$7)&gt;0),AND('График 1-4 кл'!P74='предметы'!$D$7,COUNTIFS('График 1-4 кл'!P74:P90,'предметы'!$D$16)&gt;0),AND('График 1-4 кл'!P74='предметы'!$D$8,COUNTIFS('График 1-4 кл'!P74:P90,'предметы'!$D$10)&gt;0),AND('График 1-4 кл'!P74='предметы'!$D$10,COUNTIFS('График 1-4 кл'!P74:P90,'предметы'!$D$8)&gt;0),AND('График 1-4 кл'!P74='предметы'!$D$9,COUNTIFS('График 1-4 кл'!P74:P90,'предметы'!$D$11)&gt;0),AND('График 1-4 кл'!P74='предметы'!$D$11,COUNTIFS('График 1-4 кл'!P74:P90,'предметы'!$D$9)&gt;0)),"&lt;17 (ВПР, КР)","*")</f>
        <v>#REF!</v>
      </c>
      <c r="V74" s="25" t="str">
        <f>IF(OR(COUNTIFS('График 1-4 кл'!Q74:Q90,'График 1-4 кл'!Q74)&gt;1,AND('График 1-4 кл'!Q74='предметы'!$D$3,COUNTIFS('График 1-4 кл'!Q74:Q90,'предметы'!$D$12)&gt;0),AND('График 1-4 кл'!Q74='предметы'!$D$12,COUNTIFS('График 1-4 кл'!Q74:Q90,'предметы'!$D$3)&gt;0),AND('График 1-4 кл'!Q74='предметы'!$D$4,COUNTIFS('График 1-4 кл'!Q74:Q90,'предметы'!$D$13)&gt;0),AND('График 1-4 кл'!Q74='предметы'!$D$13,COUNTIFS('График 1-4 кл'!Q74:Q90,'предметы'!$D$4)&gt;0),AND('График 1-4 кл'!Q74='предметы'!$D$14,COUNTIFS('График 1-4 кл'!Q74:Q90,'предметы'!$D$5)&gt;0),AND('График 1-4 кл'!Q74='предметы'!$D$5,COUNTIFS('График 1-4 кл'!Q74:Q90,'предметы'!$D$14)&gt;0),AND('График 1-4 кл'!Q74='предметы'!$D$15,COUNTIFS('График 1-4 кл'!Q74:Q90,'предметы'!$D$6)&gt;0),AND('График 1-4 кл'!Q74='предметы'!$D$6,COUNTIFS('График 1-4 кл'!Q74:Q90,'предметы'!$D$15)&gt;0),AND('График 1-4 кл'!Q74='предметы'!$D$16,COUNTIFS('График 1-4 кл'!Q74:Q90,'предметы'!$D$7)&gt;0),AND('График 1-4 кл'!Q74='предметы'!$D$7,COUNTIFS('График 1-4 кл'!Q74:Q90,'предметы'!$D$16)&gt;0),AND('График 1-4 кл'!Q74='предметы'!$D$8,COUNTIFS('График 1-4 кл'!Q74:Q90,'предметы'!$D$10)&gt;0),AND('График 1-4 кл'!Q74='предметы'!$D$10,COUNTIFS('График 1-4 кл'!Q74:Q90,'предметы'!$D$8)&gt;0),AND('График 1-4 кл'!Q74='предметы'!$D$9,COUNTIFS('График 1-4 кл'!Q74:Q90,'предметы'!$D$11)&gt;0),AND('График 1-4 кл'!Q74='предметы'!$D$11,COUNTIFS('График 1-4 кл'!Q74:Q90,'предметы'!$D$9)&gt;0)),"&lt;17 (ВПР, КР)","*")</f>
        <v>#REF!</v>
      </c>
      <c r="W74" s="25" t="str">
        <f>IF(OR(COUNTIFS('График 1-4 кл'!R74:R90,'График 1-4 кл'!R74)&gt;1,AND('График 1-4 кл'!R74='предметы'!$D$3,COUNTIFS('График 1-4 кл'!R74:R90,'предметы'!$D$12)&gt;0),AND('График 1-4 кл'!R74='предметы'!$D$12,COUNTIFS('График 1-4 кл'!R74:R90,'предметы'!$D$3)&gt;0),AND('График 1-4 кл'!R74='предметы'!$D$4,COUNTIFS('График 1-4 кл'!R74:R90,'предметы'!$D$13)&gt;0),AND('График 1-4 кл'!R74='предметы'!$D$13,COUNTIFS('График 1-4 кл'!R74:R90,'предметы'!$D$4)&gt;0),AND('График 1-4 кл'!R74='предметы'!$D$14,COUNTIFS('График 1-4 кл'!R74:R90,'предметы'!$D$5)&gt;0),AND('График 1-4 кл'!R74='предметы'!$D$5,COUNTIFS('График 1-4 кл'!R74:R90,'предметы'!$D$14)&gt;0),AND('График 1-4 кл'!R74='предметы'!$D$15,COUNTIFS('График 1-4 кл'!R74:R90,'предметы'!$D$6)&gt;0),AND('График 1-4 кл'!R74='предметы'!$D$6,COUNTIFS('График 1-4 кл'!R74:R90,'предметы'!$D$15)&gt;0),AND('График 1-4 кл'!R74='предметы'!$D$16,COUNTIFS('График 1-4 кл'!R74:R90,'предметы'!$D$7)&gt;0),AND('График 1-4 кл'!R74='предметы'!$D$7,COUNTIFS('График 1-4 кл'!R74:R90,'предметы'!$D$16)&gt;0),AND('График 1-4 кл'!R74='предметы'!$D$8,COUNTIFS('График 1-4 кл'!R74:R90,'предметы'!$D$10)&gt;0),AND('График 1-4 кл'!R74='предметы'!$D$10,COUNTIFS('График 1-4 кл'!R74:R90,'предметы'!$D$8)&gt;0),AND('График 1-4 кл'!R74='предметы'!$D$9,COUNTIFS('График 1-4 кл'!R74:R90,'предметы'!$D$11)&gt;0),AND('График 1-4 кл'!R74='предметы'!$D$11,COUNTIFS('График 1-4 кл'!R74:R90,'предметы'!$D$9)&gt;0)),"&lt;17 (ВПР, КР)","*")</f>
        <v>#REF!</v>
      </c>
      <c r="X74" s="25" t="str">
        <f>IF(OR(COUNTIFS('График 1-4 кл'!S74:S90,'График 1-4 кл'!S74)&gt;1,AND('График 1-4 кл'!S74='предметы'!$D$3,COUNTIFS('График 1-4 кл'!S74:S90,'предметы'!$D$12)&gt;0),AND('График 1-4 кл'!S74='предметы'!$D$12,COUNTIFS('График 1-4 кл'!S74:S90,'предметы'!$D$3)&gt;0),AND('График 1-4 кл'!S74='предметы'!$D$4,COUNTIFS('График 1-4 кл'!S74:S90,'предметы'!$D$13)&gt;0),AND('График 1-4 кл'!S74='предметы'!$D$13,COUNTIFS('График 1-4 кл'!S74:S90,'предметы'!$D$4)&gt;0),AND('График 1-4 кл'!S74='предметы'!$D$14,COUNTIFS('График 1-4 кл'!S74:S90,'предметы'!$D$5)&gt;0),AND('График 1-4 кл'!S74='предметы'!$D$5,COUNTIFS('График 1-4 кл'!S74:S90,'предметы'!$D$14)&gt;0),AND('График 1-4 кл'!S74='предметы'!$D$15,COUNTIFS('График 1-4 кл'!S74:S90,'предметы'!$D$6)&gt;0),AND('График 1-4 кл'!S74='предметы'!$D$6,COUNTIFS('График 1-4 кл'!S74:S90,'предметы'!$D$15)&gt;0),AND('График 1-4 кл'!S74='предметы'!$D$16,COUNTIFS('График 1-4 кл'!S74:S90,'предметы'!$D$7)&gt;0),AND('График 1-4 кл'!S74='предметы'!$D$7,COUNTIFS('График 1-4 кл'!S74:S90,'предметы'!$D$16)&gt;0),AND('График 1-4 кл'!S74='предметы'!$D$8,COUNTIFS('График 1-4 кл'!S74:S90,'предметы'!$D$10)&gt;0),AND('График 1-4 кл'!S74='предметы'!$D$10,COUNTIFS('График 1-4 кл'!S74:S90,'предметы'!$D$8)&gt;0),AND('График 1-4 кл'!S74='предметы'!$D$9,COUNTIFS('График 1-4 кл'!S74:S90,'предметы'!$D$11)&gt;0),AND('График 1-4 кл'!S74='предметы'!$D$11,COUNTIFS('График 1-4 кл'!S74:S90,'предметы'!$D$9)&gt;0)),"&lt;17 (ВПР, КР)","*")</f>
        <v>#REF!</v>
      </c>
      <c r="Y74" s="25" t="str">
        <f>IF(OR(COUNTIFS('График 1-4 кл'!T74:T90,'График 1-4 кл'!T74)&gt;1,AND('График 1-4 кл'!T74='предметы'!$D$3,COUNTIFS('График 1-4 кл'!T74:T90,'предметы'!$D$12)&gt;0),AND('График 1-4 кл'!T74='предметы'!$D$12,COUNTIFS('График 1-4 кл'!T74:T90,'предметы'!$D$3)&gt;0),AND('График 1-4 кл'!T74='предметы'!$D$4,COUNTIFS('График 1-4 кл'!T74:T90,'предметы'!$D$13)&gt;0),AND('График 1-4 кл'!T74='предметы'!$D$13,COUNTIFS('График 1-4 кл'!T74:T90,'предметы'!$D$4)&gt;0),AND('График 1-4 кл'!T74='предметы'!$D$14,COUNTIFS('График 1-4 кл'!T74:T90,'предметы'!$D$5)&gt;0),AND('График 1-4 кл'!T74='предметы'!$D$5,COUNTIFS('График 1-4 кл'!T74:T90,'предметы'!$D$14)&gt;0),AND('График 1-4 кл'!T74='предметы'!$D$15,COUNTIFS('График 1-4 кл'!T74:T90,'предметы'!$D$6)&gt;0),AND('График 1-4 кл'!T74='предметы'!$D$6,COUNTIFS('График 1-4 кл'!T74:T90,'предметы'!$D$15)&gt;0),AND('График 1-4 кл'!T74='предметы'!$D$16,COUNTIFS('График 1-4 кл'!T74:T90,'предметы'!$D$7)&gt;0),AND('График 1-4 кл'!T74='предметы'!$D$7,COUNTIFS('График 1-4 кл'!T74:T90,'предметы'!$D$16)&gt;0),AND('График 1-4 кл'!T74='предметы'!$D$8,COUNTIFS('График 1-4 кл'!T74:T90,'предметы'!$D$10)&gt;0),AND('График 1-4 кл'!T74='предметы'!$D$10,COUNTIFS('График 1-4 кл'!T74:T90,'предметы'!$D$8)&gt;0),AND('График 1-4 кл'!T74='предметы'!$D$9,COUNTIFS('График 1-4 кл'!T74:T90,'предметы'!$D$11)&gt;0),AND('График 1-4 кл'!T74='предметы'!$D$11,COUNTIFS('График 1-4 кл'!T74:T90,'предметы'!$D$9)&gt;0)),"&lt;17 (ВПР, КР)","*")</f>
        <v>#REF!</v>
      </c>
      <c r="Z74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4" s="25" t="str">
        <f t="shared" ref="AY74:BD74" si="482">IF(COUNTIFS(#REF!,#REF!)&gt;1,"&lt;17 (ВПР, КР)","*")</f>
        <v>*</v>
      </c>
      <c r="AZ74" s="25" t="str">
        <f t="shared" si="482"/>
        <v>*</v>
      </c>
      <c r="BA74" s="25" t="str">
        <f t="shared" si="482"/>
        <v>*</v>
      </c>
      <c r="BB74" s="25" t="str">
        <f t="shared" si="482"/>
        <v>*</v>
      </c>
      <c r="BC74" s="25" t="str">
        <f t="shared" si="482"/>
        <v>*</v>
      </c>
      <c r="BD74" s="25" t="str">
        <f t="shared" si="482"/>
        <v>*</v>
      </c>
      <c r="BE7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4" s="25" t="str">
        <f t="shared" ref="BK74:BP74" si="483">IF(COUNTIFS(#REF!,#REF!)&gt;1,"&lt;17 (ВПР, КР)","*")</f>
        <v>*</v>
      </c>
      <c r="BL74" s="25" t="str">
        <f t="shared" si="483"/>
        <v>*</v>
      </c>
      <c r="BM74" s="25" t="str">
        <f t="shared" si="483"/>
        <v>*</v>
      </c>
      <c r="BN74" s="25" t="str">
        <f t="shared" si="483"/>
        <v>*</v>
      </c>
      <c r="BO74" s="25" t="str">
        <f t="shared" si="483"/>
        <v>*</v>
      </c>
      <c r="BP74" s="25" t="str">
        <f t="shared" si="483"/>
        <v>*</v>
      </c>
    </row>
    <row r="75" ht="12.75" customHeight="1">
      <c r="A75" s="29">
        <v>46335.0</v>
      </c>
      <c r="B75" s="18" t="s">
        <v>92</v>
      </c>
      <c r="C75" s="21" t="str">
        <f t="shared" ref="C75:E75" si="484">IF(COUNTIFS('График 1-4 кл'!C75:C91,'График 1-4 кл'!C75)&gt;1,"&lt;17 (ВПР, КР)","*")</f>
        <v>*</v>
      </c>
      <c r="D75" s="21" t="str">
        <f t="shared" si="484"/>
        <v>*</v>
      </c>
      <c r="E75" s="21" t="str">
        <f t="shared" si="484"/>
        <v>*</v>
      </c>
      <c r="F75" s="21" t="str">
        <f t="shared" ref="F75:H75" si="485">IF(COUNTIFS(#REF!,#REF!)&gt;1,"&lt;17 (ВПР, КР)","*")</f>
        <v>*</v>
      </c>
      <c r="G75" s="21" t="str">
        <f t="shared" si="485"/>
        <v>*</v>
      </c>
      <c r="H75" s="21" t="str">
        <f t="shared" si="485"/>
        <v>*</v>
      </c>
      <c r="I75" s="22" t="str">
        <f t="shared" ref="I75:L75" si="486">IF(COUNTIFS('График 1-4 кл'!F75:F91,'График 1-4 кл'!F75)&gt;1,"&lt;17 (ВПР, КР)","*")</f>
        <v>*</v>
      </c>
      <c r="J75" s="22" t="str">
        <f t="shared" si="486"/>
        <v>*</v>
      </c>
      <c r="K75" s="22" t="str">
        <f t="shared" si="486"/>
        <v>*</v>
      </c>
      <c r="L75" s="22" t="str">
        <f t="shared" si="486"/>
        <v>*</v>
      </c>
      <c r="M75" s="22" t="str">
        <f t="shared" ref="M75:N75" si="487">IF(COUNTIFS(#REF!,#REF!)&gt;1,"&lt;17 (ВПР, КР)","*")</f>
        <v>*</v>
      </c>
      <c r="N75" s="22" t="str">
        <f t="shared" si="487"/>
        <v>*</v>
      </c>
      <c r="O75" s="21" t="str">
        <f t="shared" ref="O75:T75" si="488">IF(COUNTIFS('График 1-4 кл'!J75:J91,'График 1-4 кл'!J75)&gt;1,"&lt;17 (ВПР, КР)","*")</f>
        <v>*</v>
      </c>
      <c r="P75" s="21" t="str">
        <f t="shared" si="488"/>
        <v>*</v>
      </c>
      <c r="Q75" s="21" t="str">
        <f t="shared" si="488"/>
        <v>*</v>
      </c>
      <c r="R75" s="21" t="str">
        <f t="shared" si="488"/>
        <v>*</v>
      </c>
      <c r="S75" s="21" t="str">
        <f t="shared" si="488"/>
        <v>*</v>
      </c>
      <c r="T75" s="21" t="str">
        <f t="shared" si="488"/>
        <v>*</v>
      </c>
      <c r="U75" s="22" t="str">
        <f>IF(OR(COUNTIFS('График 1-4 кл'!P75:P91,'График 1-4 кл'!P75)&gt;1,AND('График 1-4 кл'!P75='предметы'!$D$3,COUNTIFS('График 1-4 кл'!P75:P91,'предметы'!$D$12)&gt;0),AND('График 1-4 кл'!P75='предметы'!$D$12,COUNTIFS('График 1-4 кл'!P75:P91,'предметы'!$D$3)&gt;0),AND('График 1-4 кл'!P75='предметы'!$D$4,COUNTIFS('График 1-4 кл'!P75:P91,'предметы'!$D$13)&gt;0),AND('График 1-4 кл'!P75='предметы'!$D$13,COUNTIFS('График 1-4 кл'!P75:P91,'предметы'!$D$4)&gt;0),AND('График 1-4 кл'!P75='предметы'!$D$14,COUNTIFS('График 1-4 кл'!P75:P91,'предметы'!$D$5)&gt;0),AND('График 1-4 кл'!P75='предметы'!$D$5,COUNTIFS('График 1-4 кл'!P75:P91,'предметы'!$D$14)&gt;0),AND('График 1-4 кл'!P75='предметы'!$D$15,COUNTIFS('График 1-4 кл'!P75:P91,'предметы'!$D$6)&gt;0),AND('График 1-4 кл'!P75='предметы'!$D$6,COUNTIFS('График 1-4 кл'!P75:P91,'предметы'!$D$15)&gt;0),AND('График 1-4 кл'!P75='предметы'!$D$16,COUNTIFS('График 1-4 кл'!P75:P91,'предметы'!$D$7)&gt;0),AND('График 1-4 кл'!P75='предметы'!$D$7,COUNTIFS('График 1-4 кл'!P75:P91,'предметы'!$D$16)&gt;0),AND('График 1-4 кл'!P75='предметы'!$D$8,COUNTIFS('График 1-4 кл'!P75:P91,'предметы'!$D$10)&gt;0),AND('График 1-4 кл'!P75='предметы'!$D$10,COUNTIFS('График 1-4 кл'!P75:P91,'предметы'!$D$8)&gt;0),AND('График 1-4 кл'!P75='предметы'!$D$9,COUNTIFS('График 1-4 кл'!P75:P91,'предметы'!$D$11)&gt;0),AND('График 1-4 кл'!P75='предметы'!$D$11,COUNTIFS('График 1-4 кл'!P75:P91,'предметы'!$D$9)&gt;0)),"&lt;17 (ВПР, КР)","*")</f>
        <v>#REF!</v>
      </c>
      <c r="V75" s="22" t="str">
        <f>IF(OR(COUNTIFS('График 1-4 кл'!Q75:Q91,'График 1-4 кл'!Q75)&gt;1,AND('График 1-4 кл'!Q75='предметы'!$D$3,COUNTIFS('График 1-4 кл'!Q75:Q91,'предметы'!$D$12)&gt;0),AND('График 1-4 кл'!Q75='предметы'!$D$12,COUNTIFS('График 1-4 кл'!Q75:Q91,'предметы'!$D$3)&gt;0),AND('График 1-4 кл'!Q75='предметы'!$D$4,COUNTIFS('График 1-4 кл'!Q75:Q91,'предметы'!$D$13)&gt;0),AND('График 1-4 кл'!Q75='предметы'!$D$13,COUNTIFS('График 1-4 кл'!Q75:Q91,'предметы'!$D$4)&gt;0),AND('График 1-4 кл'!Q75='предметы'!$D$14,COUNTIFS('График 1-4 кл'!Q75:Q91,'предметы'!$D$5)&gt;0),AND('График 1-4 кл'!Q75='предметы'!$D$5,COUNTIFS('График 1-4 кл'!Q75:Q91,'предметы'!$D$14)&gt;0),AND('График 1-4 кл'!Q75='предметы'!$D$15,COUNTIFS('График 1-4 кл'!Q75:Q91,'предметы'!$D$6)&gt;0),AND('График 1-4 кл'!Q75='предметы'!$D$6,COUNTIFS('График 1-4 кл'!Q75:Q91,'предметы'!$D$15)&gt;0),AND('График 1-4 кл'!Q75='предметы'!$D$16,COUNTIFS('График 1-4 кл'!Q75:Q91,'предметы'!$D$7)&gt;0),AND('График 1-4 кл'!Q75='предметы'!$D$7,COUNTIFS('График 1-4 кл'!Q75:Q91,'предметы'!$D$16)&gt;0),AND('График 1-4 кл'!Q75='предметы'!$D$8,COUNTIFS('График 1-4 кл'!Q75:Q91,'предметы'!$D$10)&gt;0),AND('График 1-4 кл'!Q75='предметы'!$D$10,COUNTIFS('График 1-4 кл'!Q75:Q91,'предметы'!$D$8)&gt;0),AND('График 1-4 кл'!Q75='предметы'!$D$9,COUNTIFS('График 1-4 кл'!Q75:Q91,'предметы'!$D$11)&gt;0),AND('График 1-4 кл'!Q75='предметы'!$D$11,COUNTIFS('График 1-4 кл'!Q75:Q91,'предметы'!$D$9)&gt;0)),"&lt;17 (ВПР, КР)","*")</f>
        <v>#REF!</v>
      </c>
      <c r="W75" s="22" t="str">
        <f>IF(OR(COUNTIFS('График 1-4 кл'!R75:R91,'График 1-4 кл'!R75)&gt;1,AND('График 1-4 кл'!R75='предметы'!$D$3,COUNTIFS('График 1-4 кл'!R75:R91,'предметы'!$D$12)&gt;0),AND('График 1-4 кл'!R75='предметы'!$D$12,COUNTIFS('График 1-4 кл'!R75:R91,'предметы'!$D$3)&gt;0),AND('График 1-4 кл'!R75='предметы'!$D$4,COUNTIFS('График 1-4 кл'!R75:R91,'предметы'!$D$13)&gt;0),AND('График 1-4 кл'!R75='предметы'!$D$13,COUNTIFS('График 1-4 кл'!R75:R91,'предметы'!$D$4)&gt;0),AND('График 1-4 кл'!R75='предметы'!$D$14,COUNTIFS('График 1-4 кл'!R75:R91,'предметы'!$D$5)&gt;0),AND('График 1-4 кл'!R75='предметы'!$D$5,COUNTIFS('График 1-4 кл'!R75:R91,'предметы'!$D$14)&gt;0),AND('График 1-4 кл'!R75='предметы'!$D$15,COUNTIFS('График 1-4 кл'!R75:R91,'предметы'!$D$6)&gt;0),AND('График 1-4 кл'!R75='предметы'!$D$6,COUNTIFS('График 1-4 кл'!R75:R91,'предметы'!$D$15)&gt;0),AND('График 1-4 кл'!R75='предметы'!$D$16,COUNTIFS('График 1-4 кл'!R75:R91,'предметы'!$D$7)&gt;0),AND('График 1-4 кл'!R75='предметы'!$D$7,COUNTIFS('График 1-4 кл'!R75:R91,'предметы'!$D$16)&gt;0),AND('График 1-4 кл'!R75='предметы'!$D$8,COUNTIFS('График 1-4 кл'!R75:R91,'предметы'!$D$10)&gt;0),AND('График 1-4 кл'!R75='предметы'!$D$10,COUNTIFS('График 1-4 кл'!R75:R91,'предметы'!$D$8)&gt;0),AND('График 1-4 кл'!R75='предметы'!$D$9,COUNTIFS('График 1-4 кл'!R75:R91,'предметы'!$D$11)&gt;0),AND('График 1-4 кл'!R75='предметы'!$D$11,COUNTIFS('График 1-4 кл'!R75:R91,'предметы'!$D$9)&gt;0)),"&lt;17 (ВПР, КР)","*")</f>
        <v>#REF!</v>
      </c>
      <c r="X75" s="22" t="str">
        <f>IF(OR(COUNTIFS('График 1-4 кл'!S75:S91,'График 1-4 кл'!S75)&gt;1,AND('График 1-4 кл'!S75='предметы'!$D$3,COUNTIFS('График 1-4 кл'!S75:S91,'предметы'!$D$12)&gt;0),AND('График 1-4 кл'!S75='предметы'!$D$12,COUNTIFS('График 1-4 кл'!S75:S91,'предметы'!$D$3)&gt;0),AND('График 1-4 кл'!S75='предметы'!$D$4,COUNTIFS('График 1-4 кл'!S75:S91,'предметы'!$D$13)&gt;0),AND('График 1-4 кл'!S75='предметы'!$D$13,COUNTIFS('График 1-4 кл'!S75:S91,'предметы'!$D$4)&gt;0),AND('График 1-4 кл'!S75='предметы'!$D$14,COUNTIFS('График 1-4 кл'!S75:S91,'предметы'!$D$5)&gt;0),AND('График 1-4 кл'!S75='предметы'!$D$5,COUNTIFS('График 1-4 кл'!S75:S91,'предметы'!$D$14)&gt;0),AND('График 1-4 кл'!S75='предметы'!$D$15,COUNTIFS('График 1-4 кл'!S75:S91,'предметы'!$D$6)&gt;0),AND('График 1-4 кл'!S75='предметы'!$D$6,COUNTIFS('График 1-4 кл'!S75:S91,'предметы'!$D$15)&gt;0),AND('График 1-4 кл'!S75='предметы'!$D$16,COUNTIFS('График 1-4 кл'!S75:S91,'предметы'!$D$7)&gt;0),AND('График 1-4 кл'!S75='предметы'!$D$7,COUNTIFS('График 1-4 кл'!S75:S91,'предметы'!$D$16)&gt;0),AND('График 1-4 кл'!S75='предметы'!$D$8,COUNTIFS('График 1-4 кл'!S75:S91,'предметы'!$D$10)&gt;0),AND('График 1-4 кл'!S75='предметы'!$D$10,COUNTIFS('График 1-4 кл'!S75:S91,'предметы'!$D$8)&gt;0),AND('График 1-4 кл'!S75='предметы'!$D$9,COUNTIFS('График 1-4 кл'!S75:S91,'предметы'!$D$11)&gt;0),AND('График 1-4 кл'!S75='предметы'!$D$11,COUNTIFS('График 1-4 кл'!S75:S91,'предметы'!$D$9)&gt;0)),"&lt;17 (ВПР, КР)","*")</f>
        <v>#REF!</v>
      </c>
      <c r="Y75" s="22" t="str">
        <f>IF(OR(COUNTIFS('График 1-4 кл'!T75:T91,'График 1-4 кл'!T75)&gt;1,AND('График 1-4 кл'!T75='предметы'!$D$3,COUNTIFS('График 1-4 кл'!T75:T91,'предметы'!$D$12)&gt;0),AND('График 1-4 кл'!T75='предметы'!$D$12,COUNTIFS('График 1-4 кл'!T75:T91,'предметы'!$D$3)&gt;0),AND('График 1-4 кл'!T75='предметы'!$D$4,COUNTIFS('График 1-4 кл'!T75:T91,'предметы'!$D$13)&gt;0),AND('График 1-4 кл'!T75='предметы'!$D$13,COUNTIFS('График 1-4 кл'!T75:T91,'предметы'!$D$4)&gt;0),AND('График 1-4 кл'!T75='предметы'!$D$14,COUNTIFS('График 1-4 кл'!T75:T91,'предметы'!$D$5)&gt;0),AND('График 1-4 кл'!T75='предметы'!$D$5,COUNTIFS('График 1-4 кл'!T75:T91,'предметы'!$D$14)&gt;0),AND('График 1-4 кл'!T75='предметы'!$D$15,COUNTIFS('График 1-4 кл'!T75:T91,'предметы'!$D$6)&gt;0),AND('График 1-4 кл'!T75='предметы'!$D$6,COUNTIFS('График 1-4 кл'!T75:T91,'предметы'!$D$15)&gt;0),AND('График 1-4 кл'!T75='предметы'!$D$16,COUNTIFS('График 1-4 кл'!T75:T91,'предметы'!$D$7)&gt;0),AND('График 1-4 кл'!T75='предметы'!$D$7,COUNTIFS('График 1-4 кл'!T75:T91,'предметы'!$D$16)&gt;0),AND('График 1-4 кл'!T75='предметы'!$D$8,COUNTIFS('График 1-4 кл'!T75:T91,'предметы'!$D$10)&gt;0),AND('График 1-4 кл'!T75='предметы'!$D$10,COUNTIFS('График 1-4 кл'!T75:T91,'предметы'!$D$8)&gt;0),AND('График 1-4 кл'!T75='предметы'!$D$9,COUNTIFS('График 1-4 кл'!T75:T91,'предметы'!$D$11)&gt;0),AND('График 1-4 кл'!T75='предметы'!$D$11,COUNTIFS('График 1-4 кл'!T75:T91,'предметы'!$D$9)&gt;0)),"&lt;17 (ВПР, КР)","*")</f>
        <v>#REF!</v>
      </c>
      <c r="Z75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5" s="21" t="str">
        <f t="shared" ref="AY75:BD75" si="489">IF(COUNTIFS(#REF!,#REF!)&gt;1,"&lt;17 (ВПР, КР)","*")</f>
        <v>*</v>
      </c>
      <c r="AZ75" s="21" t="str">
        <f t="shared" si="489"/>
        <v>*</v>
      </c>
      <c r="BA75" s="21" t="str">
        <f t="shared" si="489"/>
        <v>*</v>
      </c>
      <c r="BB75" s="21" t="str">
        <f t="shared" si="489"/>
        <v>*</v>
      </c>
      <c r="BC75" s="21" t="str">
        <f t="shared" si="489"/>
        <v>*</v>
      </c>
      <c r="BD75" s="21" t="str">
        <f t="shared" si="489"/>
        <v>*</v>
      </c>
      <c r="BE7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5" s="21" t="str">
        <f t="shared" ref="BK75:BP75" si="490">IF(COUNTIFS(#REF!,#REF!)&gt;1,"&lt;17 (ВПР, КР)","*")</f>
        <v>*</v>
      </c>
      <c r="BL75" s="21" t="str">
        <f t="shared" si="490"/>
        <v>*</v>
      </c>
      <c r="BM75" s="21" t="str">
        <f t="shared" si="490"/>
        <v>*</v>
      </c>
      <c r="BN75" s="21" t="str">
        <f t="shared" si="490"/>
        <v>*</v>
      </c>
      <c r="BO75" s="21" t="str">
        <f t="shared" si="490"/>
        <v>*</v>
      </c>
      <c r="BP75" s="21" t="str">
        <f t="shared" si="490"/>
        <v>*</v>
      </c>
    </row>
    <row r="76" ht="12.75" customHeight="1">
      <c r="A76" s="29">
        <v>46336.0</v>
      </c>
      <c r="B76" s="18" t="s">
        <v>55</v>
      </c>
      <c r="C76" s="21" t="str">
        <f t="shared" ref="C76:E76" si="491">IF(COUNTIFS('График 1-4 кл'!C76:C92,'График 1-4 кл'!C76)&gt;1,"&lt;17 (ВПР, КР)","*")</f>
        <v>*</v>
      </c>
      <c r="D76" s="21" t="str">
        <f t="shared" si="491"/>
        <v>*</v>
      </c>
      <c r="E76" s="21" t="str">
        <f t="shared" si="491"/>
        <v>*</v>
      </c>
      <c r="F76" s="21" t="str">
        <f t="shared" ref="F76:H76" si="492">IF(COUNTIFS(#REF!,#REF!)&gt;1,"&lt;17 (ВПР, КР)","*")</f>
        <v>*</v>
      </c>
      <c r="G76" s="21" t="str">
        <f t="shared" si="492"/>
        <v>*</v>
      </c>
      <c r="H76" s="21" t="str">
        <f t="shared" si="492"/>
        <v>*</v>
      </c>
      <c r="I76" s="22" t="str">
        <f t="shared" ref="I76:L76" si="493">IF(COUNTIFS('График 1-4 кл'!F76:F92,'График 1-4 кл'!F76)&gt;1,"&lt;17 (ВПР, КР)","*")</f>
        <v>*</v>
      </c>
      <c r="J76" s="22" t="str">
        <f t="shared" si="493"/>
        <v>*</v>
      </c>
      <c r="K76" s="22" t="str">
        <f t="shared" si="493"/>
        <v>*</v>
      </c>
      <c r="L76" s="22" t="str">
        <f t="shared" si="493"/>
        <v>*</v>
      </c>
      <c r="M76" s="22" t="str">
        <f t="shared" ref="M76:N76" si="494">IF(COUNTIFS(#REF!,#REF!)&gt;1,"&lt;17 (ВПР, КР)","*")</f>
        <v>*</v>
      </c>
      <c r="N76" s="22" t="str">
        <f t="shared" si="494"/>
        <v>*</v>
      </c>
      <c r="O76" s="21" t="str">
        <f t="shared" ref="O76:T76" si="495">IF(COUNTIFS('График 1-4 кл'!J76:J92,'График 1-4 кл'!J76)&gt;1,"&lt;17 (ВПР, КР)","*")</f>
        <v>*</v>
      </c>
      <c r="P76" s="21" t="str">
        <f t="shared" si="495"/>
        <v>*</v>
      </c>
      <c r="Q76" s="21" t="str">
        <f t="shared" si="495"/>
        <v>*</v>
      </c>
      <c r="R76" s="21" t="str">
        <f t="shared" si="495"/>
        <v>*</v>
      </c>
      <c r="S76" s="21" t="str">
        <f t="shared" si="495"/>
        <v>*</v>
      </c>
      <c r="T76" s="21" t="str">
        <f t="shared" si="495"/>
        <v>*</v>
      </c>
      <c r="U76" s="22" t="str">
        <f>IF(OR(COUNTIFS('График 1-4 кл'!P76:P92,'График 1-4 кл'!P76)&gt;1,AND('График 1-4 кл'!P76='предметы'!$D$3,COUNTIFS('График 1-4 кл'!P76:P92,'предметы'!$D$12)&gt;0),AND('График 1-4 кл'!P76='предметы'!$D$12,COUNTIFS('График 1-4 кл'!P76:P92,'предметы'!$D$3)&gt;0),AND('График 1-4 кл'!P76='предметы'!$D$4,COUNTIFS('График 1-4 кл'!P76:P92,'предметы'!$D$13)&gt;0),AND('График 1-4 кл'!P76='предметы'!$D$13,COUNTIFS('График 1-4 кл'!P76:P92,'предметы'!$D$4)&gt;0),AND('График 1-4 кл'!P76='предметы'!$D$14,COUNTIFS('График 1-4 кл'!P76:P92,'предметы'!$D$5)&gt;0),AND('График 1-4 кл'!P76='предметы'!$D$5,COUNTIFS('График 1-4 кл'!P76:P92,'предметы'!$D$14)&gt;0),AND('График 1-4 кл'!P76='предметы'!$D$15,COUNTIFS('График 1-4 кл'!P76:P92,'предметы'!$D$6)&gt;0),AND('График 1-4 кл'!P76='предметы'!$D$6,COUNTIFS('График 1-4 кл'!P76:P92,'предметы'!$D$15)&gt;0),AND('График 1-4 кл'!P76='предметы'!$D$16,COUNTIFS('График 1-4 кл'!P76:P92,'предметы'!$D$7)&gt;0),AND('График 1-4 кл'!P76='предметы'!$D$7,COUNTIFS('График 1-4 кл'!P76:P92,'предметы'!$D$16)&gt;0),AND('График 1-4 кл'!P76='предметы'!$D$8,COUNTIFS('График 1-4 кл'!P76:P92,'предметы'!$D$10)&gt;0),AND('График 1-4 кл'!P76='предметы'!$D$10,COUNTIFS('График 1-4 кл'!P76:P92,'предметы'!$D$8)&gt;0),AND('График 1-4 кл'!P76='предметы'!$D$9,COUNTIFS('График 1-4 кл'!P76:P92,'предметы'!$D$11)&gt;0),AND('График 1-4 кл'!P76='предметы'!$D$11,COUNTIFS('График 1-4 кл'!P76:P92,'предметы'!$D$9)&gt;0)),"&lt;17 (ВПР, КР)","*")</f>
        <v>#REF!</v>
      </c>
      <c r="V76" s="22" t="str">
        <f>IF(OR(COUNTIFS('График 1-4 кл'!Q76:Q92,'График 1-4 кл'!Q76)&gt;1,AND('График 1-4 кл'!Q76='предметы'!$D$3,COUNTIFS('График 1-4 кл'!Q76:Q92,'предметы'!$D$12)&gt;0),AND('График 1-4 кл'!Q76='предметы'!$D$12,COUNTIFS('График 1-4 кл'!Q76:Q92,'предметы'!$D$3)&gt;0),AND('График 1-4 кл'!Q76='предметы'!$D$4,COUNTIFS('График 1-4 кл'!Q76:Q92,'предметы'!$D$13)&gt;0),AND('График 1-4 кл'!Q76='предметы'!$D$13,COUNTIFS('График 1-4 кл'!Q76:Q92,'предметы'!$D$4)&gt;0),AND('График 1-4 кл'!Q76='предметы'!$D$14,COUNTIFS('График 1-4 кл'!Q76:Q92,'предметы'!$D$5)&gt;0),AND('График 1-4 кл'!Q76='предметы'!$D$5,COUNTIFS('График 1-4 кл'!Q76:Q92,'предметы'!$D$14)&gt;0),AND('График 1-4 кл'!Q76='предметы'!$D$15,COUNTIFS('График 1-4 кл'!Q76:Q92,'предметы'!$D$6)&gt;0),AND('График 1-4 кл'!Q76='предметы'!$D$6,COUNTIFS('График 1-4 кл'!Q76:Q92,'предметы'!$D$15)&gt;0),AND('График 1-4 кл'!Q76='предметы'!$D$16,COUNTIFS('График 1-4 кл'!Q76:Q92,'предметы'!$D$7)&gt;0),AND('График 1-4 кл'!Q76='предметы'!$D$7,COUNTIFS('График 1-4 кл'!Q76:Q92,'предметы'!$D$16)&gt;0),AND('График 1-4 кл'!Q76='предметы'!$D$8,COUNTIFS('График 1-4 кл'!Q76:Q92,'предметы'!$D$10)&gt;0),AND('График 1-4 кл'!Q76='предметы'!$D$10,COUNTIFS('График 1-4 кл'!Q76:Q92,'предметы'!$D$8)&gt;0),AND('График 1-4 кл'!Q76='предметы'!$D$9,COUNTIFS('График 1-4 кл'!Q76:Q92,'предметы'!$D$11)&gt;0),AND('График 1-4 кл'!Q76='предметы'!$D$11,COUNTIFS('График 1-4 кл'!Q76:Q92,'предметы'!$D$9)&gt;0)),"&lt;17 (ВПР, КР)","*")</f>
        <v>#REF!</v>
      </c>
      <c r="W76" s="22" t="str">
        <f>IF(OR(COUNTIFS('График 1-4 кл'!R76:R92,'График 1-4 кл'!R76)&gt;1,AND('График 1-4 кл'!R76='предметы'!$D$3,COUNTIFS('График 1-4 кл'!R76:R92,'предметы'!$D$12)&gt;0),AND('График 1-4 кл'!R76='предметы'!$D$12,COUNTIFS('График 1-4 кл'!R76:R92,'предметы'!$D$3)&gt;0),AND('График 1-4 кл'!R76='предметы'!$D$4,COUNTIFS('График 1-4 кл'!R76:R92,'предметы'!$D$13)&gt;0),AND('График 1-4 кл'!R76='предметы'!$D$13,COUNTIFS('График 1-4 кл'!R76:R92,'предметы'!$D$4)&gt;0),AND('График 1-4 кл'!R76='предметы'!$D$14,COUNTIFS('График 1-4 кл'!R76:R92,'предметы'!$D$5)&gt;0),AND('График 1-4 кл'!R76='предметы'!$D$5,COUNTIFS('График 1-4 кл'!R76:R92,'предметы'!$D$14)&gt;0),AND('График 1-4 кл'!R76='предметы'!$D$15,COUNTIFS('График 1-4 кл'!R76:R92,'предметы'!$D$6)&gt;0),AND('График 1-4 кл'!R76='предметы'!$D$6,COUNTIFS('График 1-4 кл'!R76:R92,'предметы'!$D$15)&gt;0),AND('График 1-4 кл'!R76='предметы'!$D$16,COUNTIFS('График 1-4 кл'!R76:R92,'предметы'!$D$7)&gt;0),AND('График 1-4 кл'!R76='предметы'!$D$7,COUNTIFS('График 1-4 кл'!R76:R92,'предметы'!$D$16)&gt;0),AND('График 1-4 кл'!R76='предметы'!$D$8,COUNTIFS('График 1-4 кл'!R76:R92,'предметы'!$D$10)&gt;0),AND('График 1-4 кл'!R76='предметы'!$D$10,COUNTIFS('График 1-4 кл'!R76:R92,'предметы'!$D$8)&gt;0),AND('График 1-4 кл'!R76='предметы'!$D$9,COUNTIFS('График 1-4 кл'!R76:R92,'предметы'!$D$11)&gt;0),AND('График 1-4 кл'!R76='предметы'!$D$11,COUNTIFS('График 1-4 кл'!R76:R92,'предметы'!$D$9)&gt;0)),"&lt;17 (ВПР, КР)","*")</f>
        <v>#REF!</v>
      </c>
      <c r="X76" s="22" t="str">
        <f>IF(OR(COUNTIFS('График 1-4 кл'!S76:S92,'График 1-4 кл'!S76)&gt;1,AND('График 1-4 кл'!S76='предметы'!$D$3,COUNTIFS('График 1-4 кл'!S76:S92,'предметы'!$D$12)&gt;0),AND('График 1-4 кл'!S76='предметы'!$D$12,COUNTIFS('График 1-4 кл'!S76:S92,'предметы'!$D$3)&gt;0),AND('График 1-4 кл'!S76='предметы'!$D$4,COUNTIFS('График 1-4 кл'!S76:S92,'предметы'!$D$13)&gt;0),AND('График 1-4 кл'!S76='предметы'!$D$13,COUNTIFS('График 1-4 кл'!S76:S92,'предметы'!$D$4)&gt;0),AND('График 1-4 кл'!S76='предметы'!$D$14,COUNTIFS('График 1-4 кл'!S76:S92,'предметы'!$D$5)&gt;0),AND('График 1-4 кл'!S76='предметы'!$D$5,COUNTIFS('График 1-4 кл'!S76:S92,'предметы'!$D$14)&gt;0),AND('График 1-4 кл'!S76='предметы'!$D$15,COUNTIFS('График 1-4 кл'!S76:S92,'предметы'!$D$6)&gt;0),AND('График 1-4 кл'!S76='предметы'!$D$6,COUNTIFS('График 1-4 кл'!S76:S92,'предметы'!$D$15)&gt;0),AND('График 1-4 кл'!S76='предметы'!$D$16,COUNTIFS('График 1-4 кл'!S76:S92,'предметы'!$D$7)&gt;0),AND('График 1-4 кл'!S76='предметы'!$D$7,COUNTIFS('График 1-4 кл'!S76:S92,'предметы'!$D$16)&gt;0),AND('График 1-4 кл'!S76='предметы'!$D$8,COUNTIFS('График 1-4 кл'!S76:S92,'предметы'!$D$10)&gt;0),AND('График 1-4 кл'!S76='предметы'!$D$10,COUNTIFS('График 1-4 кл'!S76:S92,'предметы'!$D$8)&gt;0),AND('График 1-4 кл'!S76='предметы'!$D$9,COUNTIFS('График 1-4 кл'!S76:S92,'предметы'!$D$11)&gt;0),AND('График 1-4 кл'!S76='предметы'!$D$11,COUNTIFS('График 1-4 кл'!S76:S92,'предметы'!$D$9)&gt;0)),"&lt;17 (ВПР, КР)","*")</f>
        <v>#REF!</v>
      </c>
      <c r="Y76" s="22" t="str">
        <f>IF(OR(COUNTIFS('График 1-4 кл'!T76:T92,'График 1-4 кл'!T76)&gt;1,AND('График 1-4 кл'!T76='предметы'!$D$3,COUNTIFS('График 1-4 кл'!T76:T92,'предметы'!$D$12)&gt;0),AND('График 1-4 кл'!T76='предметы'!$D$12,COUNTIFS('График 1-4 кл'!T76:T92,'предметы'!$D$3)&gt;0),AND('График 1-4 кл'!T76='предметы'!$D$4,COUNTIFS('График 1-4 кл'!T76:T92,'предметы'!$D$13)&gt;0),AND('График 1-4 кл'!T76='предметы'!$D$13,COUNTIFS('График 1-4 кл'!T76:T92,'предметы'!$D$4)&gt;0),AND('График 1-4 кл'!T76='предметы'!$D$14,COUNTIFS('График 1-4 кл'!T76:T92,'предметы'!$D$5)&gt;0),AND('График 1-4 кл'!T76='предметы'!$D$5,COUNTIFS('График 1-4 кл'!T76:T92,'предметы'!$D$14)&gt;0),AND('График 1-4 кл'!T76='предметы'!$D$15,COUNTIFS('График 1-4 кл'!T76:T92,'предметы'!$D$6)&gt;0),AND('График 1-4 кл'!T76='предметы'!$D$6,COUNTIFS('График 1-4 кл'!T76:T92,'предметы'!$D$15)&gt;0),AND('График 1-4 кл'!T76='предметы'!$D$16,COUNTIFS('График 1-4 кл'!T76:T92,'предметы'!$D$7)&gt;0),AND('График 1-4 кл'!T76='предметы'!$D$7,COUNTIFS('График 1-4 кл'!T76:T92,'предметы'!$D$16)&gt;0),AND('График 1-4 кл'!T76='предметы'!$D$8,COUNTIFS('График 1-4 кл'!T76:T92,'предметы'!$D$10)&gt;0),AND('График 1-4 кл'!T76='предметы'!$D$10,COUNTIFS('График 1-4 кл'!T76:T92,'предметы'!$D$8)&gt;0),AND('График 1-4 кл'!T76='предметы'!$D$9,COUNTIFS('График 1-4 кл'!T76:T92,'предметы'!$D$11)&gt;0),AND('График 1-4 кл'!T76='предметы'!$D$11,COUNTIFS('График 1-4 кл'!T76:T92,'предметы'!$D$9)&gt;0)),"&lt;17 (ВПР, КР)","*")</f>
        <v>#REF!</v>
      </c>
      <c r="Z76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6" s="21" t="str">
        <f t="shared" ref="AY76:BD76" si="496">IF(COUNTIFS(#REF!,#REF!)&gt;1,"&lt;17 (ВПР, КР)","*")</f>
        <v>*</v>
      </c>
      <c r="AZ76" s="21" t="str">
        <f t="shared" si="496"/>
        <v>*</v>
      </c>
      <c r="BA76" s="21" t="str">
        <f t="shared" si="496"/>
        <v>*</v>
      </c>
      <c r="BB76" s="21" t="str">
        <f t="shared" si="496"/>
        <v>*</v>
      </c>
      <c r="BC76" s="21" t="str">
        <f t="shared" si="496"/>
        <v>*</v>
      </c>
      <c r="BD76" s="21" t="str">
        <f t="shared" si="496"/>
        <v>*</v>
      </c>
      <c r="BE7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6" s="21" t="str">
        <f t="shared" ref="BK76:BP76" si="497">IF(COUNTIFS(#REF!,#REF!)&gt;1,"&lt;17 (ВПР, КР)","*")</f>
        <v>*</v>
      </c>
      <c r="BL76" s="21" t="str">
        <f t="shared" si="497"/>
        <v>*</v>
      </c>
      <c r="BM76" s="21" t="str">
        <f t="shared" si="497"/>
        <v>*</v>
      </c>
      <c r="BN76" s="21" t="str">
        <f t="shared" si="497"/>
        <v>*</v>
      </c>
      <c r="BO76" s="21" t="str">
        <f t="shared" si="497"/>
        <v>*</v>
      </c>
      <c r="BP76" s="21" t="str">
        <f t="shared" si="497"/>
        <v>*</v>
      </c>
    </row>
    <row r="77" ht="12.75" customHeight="1">
      <c r="A77" s="29">
        <v>46337.0</v>
      </c>
      <c r="B77" s="18" t="s">
        <v>65</v>
      </c>
      <c r="C77" s="21" t="str">
        <f t="shared" ref="C77:E77" si="498">IF(COUNTIFS('График 1-4 кл'!C77:C93,'График 1-4 кл'!C77)&gt;1,"&lt;17 (ВПР, КР)","*")</f>
        <v>*</v>
      </c>
      <c r="D77" s="21" t="str">
        <f t="shared" si="498"/>
        <v>*</v>
      </c>
      <c r="E77" s="21" t="str">
        <f t="shared" si="498"/>
        <v>*</v>
      </c>
      <c r="F77" s="21" t="str">
        <f t="shared" ref="F77:H77" si="499">IF(COUNTIFS(#REF!,#REF!)&gt;1,"&lt;17 (ВПР, КР)","*")</f>
        <v>*</v>
      </c>
      <c r="G77" s="21" t="str">
        <f t="shared" si="499"/>
        <v>*</v>
      </c>
      <c r="H77" s="21" t="str">
        <f t="shared" si="499"/>
        <v>*</v>
      </c>
      <c r="I77" s="22" t="str">
        <f t="shared" ref="I77:L77" si="500">IF(COUNTIFS('График 1-4 кл'!F77:F93,'График 1-4 кл'!F77)&gt;1,"&lt;17 (ВПР, КР)","*")</f>
        <v>*</v>
      </c>
      <c r="J77" s="22" t="str">
        <f t="shared" si="500"/>
        <v>*</v>
      </c>
      <c r="K77" s="22" t="str">
        <f t="shared" si="500"/>
        <v>*</v>
      </c>
      <c r="L77" s="22" t="str">
        <f t="shared" si="500"/>
        <v>*</v>
      </c>
      <c r="M77" s="22" t="str">
        <f t="shared" ref="M77:N77" si="501">IF(COUNTIFS(#REF!,#REF!)&gt;1,"&lt;17 (ВПР, КР)","*")</f>
        <v>*</v>
      </c>
      <c r="N77" s="22" t="str">
        <f t="shared" si="501"/>
        <v>*</v>
      </c>
      <c r="O77" s="21" t="str">
        <f t="shared" ref="O77:T77" si="502">IF(COUNTIFS('График 1-4 кл'!J77:J93,'График 1-4 кл'!J77)&gt;1,"&lt;17 (ВПР, КР)","*")</f>
        <v>*</v>
      </c>
      <c r="P77" s="21" t="str">
        <f t="shared" si="502"/>
        <v>*</v>
      </c>
      <c r="Q77" s="21" t="str">
        <f t="shared" si="502"/>
        <v>*</v>
      </c>
      <c r="R77" s="21" t="str">
        <f t="shared" si="502"/>
        <v>*</v>
      </c>
      <c r="S77" s="21" t="str">
        <f t="shared" si="502"/>
        <v>*</v>
      </c>
      <c r="T77" s="21" t="str">
        <f t="shared" si="502"/>
        <v>*</v>
      </c>
      <c r="U77" s="22" t="str">
        <f>IF(OR(COUNTIFS('График 1-4 кл'!P77:P93,'График 1-4 кл'!P77)&gt;1,AND('График 1-4 кл'!P77='предметы'!$D$3,COUNTIFS('График 1-4 кл'!P77:P93,'предметы'!$D$12)&gt;0),AND('График 1-4 кл'!P77='предметы'!$D$12,COUNTIFS('График 1-4 кл'!P77:P93,'предметы'!$D$3)&gt;0),AND('График 1-4 кл'!P77='предметы'!$D$4,COUNTIFS('График 1-4 кл'!P77:P93,'предметы'!$D$13)&gt;0),AND('График 1-4 кл'!P77='предметы'!$D$13,COUNTIFS('График 1-4 кл'!P77:P93,'предметы'!$D$4)&gt;0),AND('График 1-4 кл'!P77='предметы'!$D$14,COUNTIFS('График 1-4 кл'!P77:P93,'предметы'!$D$5)&gt;0),AND('График 1-4 кл'!P77='предметы'!$D$5,COUNTIFS('График 1-4 кл'!P77:P93,'предметы'!$D$14)&gt;0),AND('График 1-4 кл'!P77='предметы'!$D$15,COUNTIFS('График 1-4 кл'!P77:P93,'предметы'!$D$6)&gt;0),AND('График 1-4 кл'!P77='предметы'!$D$6,COUNTIFS('График 1-4 кл'!P77:P93,'предметы'!$D$15)&gt;0),AND('График 1-4 кл'!P77='предметы'!$D$16,COUNTIFS('График 1-4 кл'!P77:P93,'предметы'!$D$7)&gt;0),AND('График 1-4 кл'!P77='предметы'!$D$7,COUNTIFS('График 1-4 кл'!P77:P93,'предметы'!$D$16)&gt;0),AND('График 1-4 кл'!P77='предметы'!$D$8,COUNTIFS('График 1-4 кл'!P77:P93,'предметы'!$D$10)&gt;0),AND('График 1-4 кл'!P77='предметы'!$D$10,COUNTIFS('График 1-4 кл'!P77:P93,'предметы'!$D$8)&gt;0),AND('График 1-4 кл'!P77='предметы'!$D$9,COUNTIFS('График 1-4 кл'!P77:P93,'предметы'!$D$11)&gt;0),AND('График 1-4 кл'!P77='предметы'!$D$11,COUNTIFS('График 1-4 кл'!P77:P93,'предметы'!$D$9)&gt;0)),"&lt;17 (ВПР, КР)","*")</f>
        <v>#REF!</v>
      </c>
      <c r="V77" s="22" t="str">
        <f>IF(OR(COUNTIFS('График 1-4 кл'!Q77:Q93,'График 1-4 кл'!Q77)&gt;1,AND('График 1-4 кл'!Q77='предметы'!$D$3,COUNTIFS('График 1-4 кл'!Q77:Q93,'предметы'!$D$12)&gt;0),AND('График 1-4 кл'!Q77='предметы'!$D$12,COUNTIFS('График 1-4 кл'!Q77:Q93,'предметы'!$D$3)&gt;0),AND('График 1-4 кл'!Q77='предметы'!$D$4,COUNTIFS('График 1-4 кл'!Q77:Q93,'предметы'!$D$13)&gt;0),AND('График 1-4 кл'!Q77='предметы'!$D$13,COUNTIFS('График 1-4 кл'!Q77:Q93,'предметы'!$D$4)&gt;0),AND('График 1-4 кл'!Q77='предметы'!$D$14,COUNTIFS('График 1-4 кл'!Q77:Q93,'предметы'!$D$5)&gt;0),AND('График 1-4 кл'!Q77='предметы'!$D$5,COUNTIFS('График 1-4 кл'!Q77:Q93,'предметы'!$D$14)&gt;0),AND('График 1-4 кл'!Q77='предметы'!$D$15,COUNTIFS('График 1-4 кл'!Q77:Q93,'предметы'!$D$6)&gt;0),AND('График 1-4 кл'!Q77='предметы'!$D$6,COUNTIFS('График 1-4 кл'!Q77:Q93,'предметы'!$D$15)&gt;0),AND('График 1-4 кл'!Q77='предметы'!$D$16,COUNTIFS('График 1-4 кл'!Q77:Q93,'предметы'!$D$7)&gt;0),AND('График 1-4 кл'!Q77='предметы'!$D$7,COUNTIFS('График 1-4 кл'!Q77:Q93,'предметы'!$D$16)&gt;0),AND('График 1-4 кл'!Q77='предметы'!$D$8,COUNTIFS('График 1-4 кл'!Q77:Q93,'предметы'!$D$10)&gt;0),AND('График 1-4 кл'!Q77='предметы'!$D$10,COUNTIFS('График 1-4 кл'!Q77:Q93,'предметы'!$D$8)&gt;0),AND('График 1-4 кл'!Q77='предметы'!$D$9,COUNTIFS('График 1-4 кл'!Q77:Q93,'предметы'!$D$11)&gt;0),AND('График 1-4 кл'!Q77='предметы'!$D$11,COUNTIFS('График 1-4 кл'!Q77:Q93,'предметы'!$D$9)&gt;0)),"&lt;17 (ВПР, КР)","*")</f>
        <v>#REF!</v>
      </c>
      <c r="W77" s="22" t="str">
        <f>IF(OR(COUNTIFS('График 1-4 кл'!R77:R93,'График 1-4 кл'!R77)&gt;1,AND('График 1-4 кл'!R77='предметы'!$D$3,COUNTIFS('График 1-4 кл'!R77:R93,'предметы'!$D$12)&gt;0),AND('График 1-4 кл'!R77='предметы'!$D$12,COUNTIFS('График 1-4 кл'!R77:R93,'предметы'!$D$3)&gt;0),AND('График 1-4 кл'!R77='предметы'!$D$4,COUNTIFS('График 1-4 кл'!R77:R93,'предметы'!$D$13)&gt;0),AND('График 1-4 кл'!R77='предметы'!$D$13,COUNTIFS('График 1-4 кл'!R77:R93,'предметы'!$D$4)&gt;0),AND('График 1-4 кл'!R77='предметы'!$D$14,COUNTIFS('График 1-4 кл'!R77:R93,'предметы'!$D$5)&gt;0),AND('График 1-4 кл'!R77='предметы'!$D$5,COUNTIFS('График 1-4 кл'!R77:R93,'предметы'!$D$14)&gt;0),AND('График 1-4 кл'!R77='предметы'!$D$15,COUNTIFS('График 1-4 кл'!R77:R93,'предметы'!$D$6)&gt;0),AND('График 1-4 кл'!R77='предметы'!$D$6,COUNTIFS('График 1-4 кл'!R77:R93,'предметы'!$D$15)&gt;0),AND('График 1-4 кл'!R77='предметы'!$D$16,COUNTIFS('График 1-4 кл'!R77:R93,'предметы'!$D$7)&gt;0),AND('График 1-4 кл'!R77='предметы'!$D$7,COUNTIFS('График 1-4 кл'!R77:R93,'предметы'!$D$16)&gt;0),AND('График 1-4 кл'!R77='предметы'!$D$8,COUNTIFS('График 1-4 кл'!R77:R93,'предметы'!$D$10)&gt;0),AND('График 1-4 кл'!R77='предметы'!$D$10,COUNTIFS('График 1-4 кл'!R77:R93,'предметы'!$D$8)&gt;0),AND('График 1-4 кл'!R77='предметы'!$D$9,COUNTIFS('График 1-4 кл'!R77:R93,'предметы'!$D$11)&gt;0),AND('График 1-4 кл'!R77='предметы'!$D$11,COUNTIFS('График 1-4 кл'!R77:R93,'предметы'!$D$9)&gt;0)),"&lt;17 (ВПР, КР)","*")</f>
        <v>#REF!</v>
      </c>
      <c r="X77" s="22" t="str">
        <f>IF(OR(COUNTIFS('График 1-4 кл'!S77:S93,'График 1-4 кл'!S77)&gt;1,AND('График 1-4 кл'!S77='предметы'!$D$3,COUNTIFS('График 1-4 кл'!S77:S93,'предметы'!$D$12)&gt;0),AND('График 1-4 кл'!S77='предметы'!$D$12,COUNTIFS('График 1-4 кл'!S77:S93,'предметы'!$D$3)&gt;0),AND('График 1-4 кл'!S77='предметы'!$D$4,COUNTIFS('График 1-4 кл'!S77:S93,'предметы'!$D$13)&gt;0),AND('График 1-4 кл'!S77='предметы'!$D$13,COUNTIFS('График 1-4 кл'!S77:S93,'предметы'!$D$4)&gt;0),AND('График 1-4 кл'!S77='предметы'!$D$14,COUNTIFS('График 1-4 кл'!S77:S93,'предметы'!$D$5)&gt;0),AND('График 1-4 кл'!S77='предметы'!$D$5,COUNTIFS('График 1-4 кл'!S77:S93,'предметы'!$D$14)&gt;0),AND('График 1-4 кл'!S77='предметы'!$D$15,COUNTIFS('График 1-4 кл'!S77:S93,'предметы'!$D$6)&gt;0),AND('График 1-4 кл'!S77='предметы'!$D$6,COUNTIFS('График 1-4 кл'!S77:S93,'предметы'!$D$15)&gt;0),AND('График 1-4 кл'!S77='предметы'!$D$16,COUNTIFS('График 1-4 кл'!S77:S93,'предметы'!$D$7)&gt;0),AND('График 1-4 кл'!S77='предметы'!$D$7,COUNTIFS('График 1-4 кл'!S77:S93,'предметы'!$D$16)&gt;0),AND('График 1-4 кл'!S77='предметы'!$D$8,COUNTIFS('График 1-4 кл'!S77:S93,'предметы'!$D$10)&gt;0),AND('График 1-4 кл'!S77='предметы'!$D$10,COUNTIFS('График 1-4 кл'!S77:S93,'предметы'!$D$8)&gt;0),AND('График 1-4 кл'!S77='предметы'!$D$9,COUNTIFS('График 1-4 кл'!S77:S93,'предметы'!$D$11)&gt;0),AND('График 1-4 кл'!S77='предметы'!$D$11,COUNTIFS('График 1-4 кл'!S77:S93,'предметы'!$D$9)&gt;0)),"&lt;17 (ВПР, КР)","*")</f>
        <v>#REF!</v>
      </c>
      <c r="Y77" s="22" t="str">
        <f>IF(OR(COUNTIFS('График 1-4 кл'!T77:T93,'График 1-4 кл'!T77)&gt;1,AND('График 1-4 кл'!T77='предметы'!$D$3,COUNTIFS('График 1-4 кл'!T77:T93,'предметы'!$D$12)&gt;0),AND('График 1-4 кл'!T77='предметы'!$D$12,COUNTIFS('График 1-4 кл'!T77:T93,'предметы'!$D$3)&gt;0),AND('График 1-4 кл'!T77='предметы'!$D$4,COUNTIFS('График 1-4 кл'!T77:T93,'предметы'!$D$13)&gt;0),AND('График 1-4 кл'!T77='предметы'!$D$13,COUNTIFS('График 1-4 кл'!T77:T93,'предметы'!$D$4)&gt;0),AND('График 1-4 кл'!T77='предметы'!$D$14,COUNTIFS('График 1-4 кл'!T77:T93,'предметы'!$D$5)&gt;0),AND('График 1-4 кл'!T77='предметы'!$D$5,COUNTIFS('График 1-4 кл'!T77:T93,'предметы'!$D$14)&gt;0),AND('График 1-4 кл'!T77='предметы'!$D$15,COUNTIFS('График 1-4 кл'!T77:T93,'предметы'!$D$6)&gt;0),AND('График 1-4 кл'!T77='предметы'!$D$6,COUNTIFS('График 1-4 кл'!T77:T93,'предметы'!$D$15)&gt;0),AND('График 1-4 кл'!T77='предметы'!$D$16,COUNTIFS('График 1-4 кл'!T77:T93,'предметы'!$D$7)&gt;0),AND('График 1-4 кл'!T77='предметы'!$D$7,COUNTIFS('График 1-4 кл'!T77:T93,'предметы'!$D$16)&gt;0),AND('График 1-4 кл'!T77='предметы'!$D$8,COUNTIFS('График 1-4 кл'!T77:T93,'предметы'!$D$10)&gt;0),AND('График 1-4 кл'!T77='предметы'!$D$10,COUNTIFS('График 1-4 кл'!T77:T93,'предметы'!$D$8)&gt;0),AND('График 1-4 кл'!T77='предметы'!$D$9,COUNTIFS('График 1-4 кл'!T77:T93,'предметы'!$D$11)&gt;0),AND('График 1-4 кл'!T77='предметы'!$D$11,COUNTIFS('График 1-4 кл'!T77:T93,'предметы'!$D$9)&gt;0)),"&lt;17 (ВПР, КР)","*")</f>
        <v>#REF!</v>
      </c>
      <c r="Z77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7" s="21" t="str">
        <f t="shared" ref="AY77:BD77" si="503">IF(COUNTIFS(#REF!,#REF!)&gt;1,"&lt;17 (ВПР, КР)","*")</f>
        <v>*</v>
      </c>
      <c r="AZ77" s="21" t="str">
        <f t="shared" si="503"/>
        <v>*</v>
      </c>
      <c r="BA77" s="21" t="str">
        <f t="shared" si="503"/>
        <v>*</v>
      </c>
      <c r="BB77" s="21" t="str">
        <f t="shared" si="503"/>
        <v>*</v>
      </c>
      <c r="BC77" s="21" t="str">
        <f t="shared" si="503"/>
        <v>*</v>
      </c>
      <c r="BD77" s="21" t="str">
        <f t="shared" si="503"/>
        <v>*</v>
      </c>
      <c r="BE7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7" s="21" t="str">
        <f t="shared" ref="BK77:BP77" si="504">IF(COUNTIFS(#REF!,#REF!)&gt;1,"&lt;17 (ВПР, КР)","*")</f>
        <v>*</v>
      </c>
      <c r="BL77" s="21" t="str">
        <f t="shared" si="504"/>
        <v>*</v>
      </c>
      <c r="BM77" s="21" t="str">
        <f t="shared" si="504"/>
        <v>*</v>
      </c>
      <c r="BN77" s="21" t="str">
        <f t="shared" si="504"/>
        <v>*</v>
      </c>
      <c r="BO77" s="21" t="str">
        <f t="shared" si="504"/>
        <v>*</v>
      </c>
      <c r="BP77" s="21" t="str">
        <f t="shared" si="504"/>
        <v>*</v>
      </c>
    </row>
    <row r="78" ht="12.75" customHeight="1">
      <c r="A78" s="29">
        <v>46338.0</v>
      </c>
      <c r="B78" s="18" t="s">
        <v>73</v>
      </c>
      <c r="C78" s="21" t="str">
        <f t="shared" ref="C78:E78" si="505">IF(COUNTIFS('График 1-4 кл'!C78:C94,'График 1-4 кл'!C78)&gt;1,"&lt;17 (ВПР, КР)","*")</f>
        <v>*</v>
      </c>
      <c r="D78" s="21" t="str">
        <f t="shared" si="505"/>
        <v>*</v>
      </c>
      <c r="E78" s="21" t="str">
        <f t="shared" si="505"/>
        <v>*</v>
      </c>
      <c r="F78" s="21" t="str">
        <f t="shared" ref="F78:H78" si="506">IF(COUNTIFS(#REF!,#REF!)&gt;1,"&lt;17 (ВПР, КР)","*")</f>
        <v>*</v>
      </c>
      <c r="G78" s="21" t="str">
        <f t="shared" si="506"/>
        <v>*</v>
      </c>
      <c r="H78" s="21" t="str">
        <f t="shared" si="506"/>
        <v>*</v>
      </c>
      <c r="I78" s="22" t="str">
        <f t="shared" ref="I78:L78" si="507">IF(COUNTIFS('График 1-4 кл'!F78:F94,'График 1-4 кл'!F78)&gt;1,"&lt;17 (ВПР, КР)","*")</f>
        <v>*</v>
      </c>
      <c r="J78" s="22" t="str">
        <f t="shared" si="507"/>
        <v>*</v>
      </c>
      <c r="K78" s="22" t="str">
        <f t="shared" si="507"/>
        <v>*</v>
      </c>
      <c r="L78" s="22" t="str">
        <f t="shared" si="507"/>
        <v>*</v>
      </c>
      <c r="M78" s="22" t="str">
        <f t="shared" ref="M78:N78" si="508">IF(COUNTIFS(#REF!,#REF!)&gt;1,"&lt;17 (ВПР, КР)","*")</f>
        <v>*</v>
      </c>
      <c r="N78" s="22" t="str">
        <f t="shared" si="508"/>
        <v>*</v>
      </c>
      <c r="O78" s="21" t="str">
        <f t="shared" ref="O78:T78" si="509">IF(COUNTIFS('График 1-4 кл'!J78:J94,'График 1-4 кл'!J78)&gt;1,"&lt;17 (ВПР, КР)","*")</f>
        <v>*</v>
      </c>
      <c r="P78" s="21" t="str">
        <f t="shared" si="509"/>
        <v>*</v>
      </c>
      <c r="Q78" s="21" t="str">
        <f t="shared" si="509"/>
        <v>*</v>
      </c>
      <c r="R78" s="21" t="str">
        <f t="shared" si="509"/>
        <v>*</v>
      </c>
      <c r="S78" s="21" t="str">
        <f t="shared" si="509"/>
        <v>*</v>
      </c>
      <c r="T78" s="21" t="str">
        <f t="shared" si="509"/>
        <v>*</v>
      </c>
      <c r="U78" s="22" t="str">
        <f>IF(OR(COUNTIFS('График 1-4 кл'!P78:P94,'График 1-4 кл'!P78)&gt;1,AND('График 1-4 кл'!P78='предметы'!$D$3,COUNTIFS('График 1-4 кл'!P78:P94,'предметы'!$D$12)&gt;0),AND('График 1-4 кл'!P78='предметы'!$D$12,COUNTIFS('График 1-4 кл'!P78:P94,'предметы'!$D$3)&gt;0),AND('График 1-4 кл'!P78='предметы'!$D$4,COUNTIFS('График 1-4 кл'!P78:P94,'предметы'!$D$13)&gt;0),AND('График 1-4 кл'!P78='предметы'!$D$13,COUNTIFS('График 1-4 кл'!P78:P94,'предметы'!$D$4)&gt;0),AND('График 1-4 кл'!P78='предметы'!$D$14,COUNTIFS('График 1-4 кл'!P78:P94,'предметы'!$D$5)&gt;0),AND('График 1-4 кл'!P78='предметы'!$D$5,COUNTIFS('График 1-4 кл'!P78:P94,'предметы'!$D$14)&gt;0),AND('График 1-4 кл'!P78='предметы'!$D$15,COUNTIFS('График 1-4 кл'!P78:P94,'предметы'!$D$6)&gt;0),AND('График 1-4 кл'!P78='предметы'!$D$6,COUNTIFS('График 1-4 кл'!P78:P94,'предметы'!$D$15)&gt;0),AND('График 1-4 кл'!P78='предметы'!$D$16,COUNTIFS('График 1-4 кл'!P78:P94,'предметы'!$D$7)&gt;0),AND('График 1-4 кл'!P78='предметы'!$D$7,COUNTIFS('График 1-4 кл'!P78:P94,'предметы'!$D$16)&gt;0),AND('График 1-4 кл'!P78='предметы'!$D$8,COUNTIFS('График 1-4 кл'!P78:P94,'предметы'!$D$10)&gt;0),AND('График 1-4 кл'!P78='предметы'!$D$10,COUNTIFS('График 1-4 кл'!P78:P94,'предметы'!$D$8)&gt;0),AND('График 1-4 кл'!P78='предметы'!$D$9,COUNTIFS('График 1-4 кл'!P78:P94,'предметы'!$D$11)&gt;0),AND('График 1-4 кл'!P78='предметы'!$D$11,COUNTIFS('График 1-4 кл'!P78:P94,'предметы'!$D$9)&gt;0)),"&lt;17 (ВПР, КР)","*")</f>
        <v>#REF!</v>
      </c>
      <c r="V78" s="22" t="str">
        <f>IF(OR(COUNTIFS('График 1-4 кл'!Q78:Q94,'График 1-4 кл'!Q78)&gt;1,AND('График 1-4 кл'!Q78='предметы'!$D$3,COUNTIFS('График 1-4 кл'!Q78:Q94,'предметы'!$D$12)&gt;0),AND('График 1-4 кл'!Q78='предметы'!$D$12,COUNTIFS('График 1-4 кл'!Q78:Q94,'предметы'!$D$3)&gt;0),AND('График 1-4 кл'!Q78='предметы'!$D$4,COUNTIFS('График 1-4 кл'!Q78:Q94,'предметы'!$D$13)&gt;0),AND('График 1-4 кл'!Q78='предметы'!$D$13,COUNTIFS('График 1-4 кл'!Q78:Q94,'предметы'!$D$4)&gt;0),AND('График 1-4 кл'!Q78='предметы'!$D$14,COUNTIFS('График 1-4 кл'!Q78:Q94,'предметы'!$D$5)&gt;0),AND('График 1-4 кл'!Q78='предметы'!$D$5,COUNTIFS('График 1-4 кл'!Q78:Q94,'предметы'!$D$14)&gt;0),AND('График 1-4 кл'!Q78='предметы'!$D$15,COUNTIFS('График 1-4 кл'!Q78:Q94,'предметы'!$D$6)&gt;0),AND('График 1-4 кл'!Q78='предметы'!$D$6,COUNTIFS('График 1-4 кл'!Q78:Q94,'предметы'!$D$15)&gt;0),AND('График 1-4 кл'!Q78='предметы'!$D$16,COUNTIFS('График 1-4 кл'!Q78:Q94,'предметы'!$D$7)&gt;0),AND('График 1-4 кл'!Q78='предметы'!$D$7,COUNTIFS('График 1-4 кл'!Q78:Q94,'предметы'!$D$16)&gt;0),AND('График 1-4 кл'!Q78='предметы'!$D$8,COUNTIFS('График 1-4 кл'!Q78:Q94,'предметы'!$D$10)&gt;0),AND('График 1-4 кл'!Q78='предметы'!$D$10,COUNTIFS('График 1-4 кл'!Q78:Q94,'предметы'!$D$8)&gt;0),AND('График 1-4 кл'!Q78='предметы'!$D$9,COUNTIFS('График 1-4 кл'!Q78:Q94,'предметы'!$D$11)&gt;0),AND('График 1-4 кл'!Q78='предметы'!$D$11,COUNTIFS('График 1-4 кл'!Q78:Q94,'предметы'!$D$9)&gt;0)),"&lt;17 (ВПР, КР)","*")</f>
        <v>#REF!</v>
      </c>
      <c r="W78" s="22" t="str">
        <f>IF(OR(COUNTIFS('График 1-4 кл'!R78:R94,'График 1-4 кл'!R78)&gt;1,AND('График 1-4 кл'!R78='предметы'!$D$3,COUNTIFS('График 1-4 кл'!R78:R94,'предметы'!$D$12)&gt;0),AND('График 1-4 кл'!R78='предметы'!$D$12,COUNTIFS('График 1-4 кл'!R78:R94,'предметы'!$D$3)&gt;0),AND('График 1-4 кл'!R78='предметы'!$D$4,COUNTIFS('График 1-4 кл'!R78:R94,'предметы'!$D$13)&gt;0),AND('График 1-4 кл'!R78='предметы'!$D$13,COUNTIFS('График 1-4 кл'!R78:R94,'предметы'!$D$4)&gt;0),AND('График 1-4 кл'!R78='предметы'!$D$14,COUNTIFS('График 1-4 кл'!R78:R94,'предметы'!$D$5)&gt;0),AND('График 1-4 кл'!R78='предметы'!$D$5,COUNTIFS('График 1-4 кл'!R78:R94,'предметы'!$D$14)&gt;0),AND('График 1-4 кл'!R78='предметы'!$D$15,COUNTIFS('График 1-4 кл'!R78:R94,'предметы'!$D$6)&gt;0),AND('График 1-4 кл'!R78='предметы'!$D$6,COUNTIFS('График 1-4 кл'!R78:R94,'предметы'!$D$15)&gt;0),AND('График 1-4 кл'!R78='предметы'!$D$16,COUNTIFS('График 1-4 кл'!R78:R94,'предметы'!$D$7)&gt;0),AND('График 1-4 кл'!R78='предметы'!$D$7,COUNTIFS('График 1-4 кл'!R78:R94,'предметы'!$D$16)&gt;0),AND('График 1-4 кл'!R78='предметы'!$D$8,COUNTIFS('График 1-4 кл'!R78:R94,'предметы'!$D$10)&gt;0),AND('График 1-4 кл'!R78='предметы'!$D$10,COUNTIFS('График 1-4 кл'!R78:R94,'предметы'!$D$8)&gt;0),AND('График 1-4 кл'!R78='предметы'!$D$9,COUNTIFS('График 1-4 кл'!R78:R94,'предметы'!$D$11)&gt;0),AND('График 1-4 кл'!R78='предметы'!$D$11,COUNTIFS('График 1-4 кл'!R78:R94,'предметы'!$D$9)&gt;0)),"&lt;17 (ВПР, КР)","*")</f>
        <v>#REF!</v>
      </c>
      <c r="X78" s="22" t="str">
        <f>IF(OR(COUNTIFS('График 1-4 кл'!S78:S94,'График 1-4 кл'!S78)&gt;1,AND('График 1-4 кл'!S78='предметы'!$D$3,COUNTIFS('График 1-4 кл'!S78:S94,'предметы'!$D$12)&gt;0),AND('График 1-4 кл'!S78='предметы'!$D$12,COUNTIFS('График 1-4 кл'!S78:S94,'предметы'!$D$3)&gt;0),AND('График 1-4 кл'!S78='предметы'!$D$4,COUNTIFS('График 1-4 кл'!S78:S94,'предметы'!$D$13)&gt;0),AND('График 1-4 кл'!S78='предметы'!$D$13,COUNTIFS('График 1-4 кл'!S78:S94,'предметы'!$D$4)&gt;0),AND('График 1-4 кл'!S78='предметы'!$D$14,COUNTIFS('График 1-4 кл'!S78:S94,'предметы'!$D$5)&gt;0),AND('График 1-4 кл'!S78='предметы'!$D$5,COUNTIFS('График 1-4 кл'!S78:S94,'предметы'!$D$14)&gt;0),AND('График 1-4 кл'!S78='предметы'!$D$15,COUNTIFS('График 1-4 кл'!S78:S94,'предметы'!$D$6)&gt;0),AND('График 1-4 кл'!S78='предметы'!$D$6,COUNTIFS('График 1-4 кл'!S78:S94,'предметы'!$D$15)&gt;0),AND('График 1-4 кл'!S78='предметы'!$D$16,COUNTIFS('График 1-4 кл'!S78:S94,'предметы'!$D$7)&gt;0),AND('График 1-4 кл'!S78='предметы'!$D$7,COUNTIFS('График 1-4 кл'!S78:S94,'предметы'!$D$16)&gt;0),AND('График 1-4 кл'!S78='предметы'!$D$8,COUNTIFS('График 1-4 кл'!S78:S94,'предметы'!$D$10)&gt;0),AND('График 1-4 кл'!S78='предметы'!$D$10,COUNTIFS('График 1-4 кл'!S78:S94,'предметы'!$D$8)&gt;0),AND('График 1-4 кл'!S78='предметы'!$D$9,COUNTIFS('График 1-4 кл'!S78:S94,'предметы'!$D$11)&gt;0),AND('График 1-4 кл'!S78='предметы'!$D$11,COUNTIFS('График 1-4 кл'!S78:S94,'предметы'!$D$9)&gt;0)),"&lt;17 (ВПР, КР)","*")</f>
        <v>#REF!</v>
      </c>
      <c r="Y78" s="22" t="str">
        <f>IF(OR(COUNTIFS('График 1-4 кл'!T78:T94,'График 1-4 кл'!T78)&gt;1,AND('График 1-4 кл'!T78='предметы'!$D$3,COUNTIFS('График 1-4 кл'!T78:T94,'предметы'!$D$12)&gt;0),AND('График 1-4 кл'!T78='предметы'!$D$12,COUNTIFS('График 1-4 кл'!T78:T94,'предметы'!$D$3)&gt;0),AND('График 1-4 кл'!T78='предметы'!$D$4,COUNTIFS('График 1-4 кл'!T78:T94,'предметы'!$D$13)&gt;0),AND('График 1-4 кл'!T78='предметы'!$D$13,COUNTIFS('График 1-4 кл'!T78:T94,'предметы'!$D$4)&gt;0),AND('График 1-4 кл'!T78='предметы'!$D$14,COUNTIFS('График 1-4 кл'!T78:T94,'предметы'!$D$5)&gt;0),AND('График 1-4 кл'!T78='предметы'!$D$5,COUNTIFS('График 1-4 кл'!T78:T94,'предметы'!$D$14)&gt;0),AND('График 1-4 кл'!T78='предметы'!$D$15,COUNTIFS('График 1-4 кл'!T78:T94,'предметы'!$D$6)&gt;0),AND('График 1-4 кл'!T78='предметы'!$D$6,COUNTIFS('График 1-4 кл'!T78:T94,'предметы'!$D$15)&gt;0),AND('График 1-4 кл'!T78='предметы'!$D$16,COUNTIFS('График 1-4 кл'!T78:T94,'предметы'!$D$7)&gt;0),AND('График 1-4 кл'!T78='предметы'!$D$7,COUNTIFS('График 1-4 кл'!T78:T94,'предметы'!$D$16)&gt;0),AND('График 1-4 кл'!T78='предметы'!$D$8,COUNTIFS('График 1-4 кл'!T78:T94,'предметы'!$D$10)&gt;0),AND('График 1-4 кл'!T78='предметы'!$D$10,COUNTIFS('График 1-4 кл'!T78:T94,'предметы'!$D$8)&gt;0),AND('График 1-4 кл'!T78='предметы'!$D$9,COUNTIFS('График 1-4 кл'!T78:T94,'предметы'!$D$11)&gt;0),AND('График 1-4 кл'!T78='предметы'!$D$11,COUNTIFS('График 1-4 кл'!T78:T94,'предметы'!$D$9)&gt;0)),"&lt;17 (ВПР, КР)","*")</f>
        <v>#REF!</v>
      </c>
      <c r="Z78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8" s="21" t="str">
        <f t="shared" ref="AY78:BD78" si="510">IF(COUNTIFS(#REF!,#REF!)&gt;1,"&lt;17 (ВПР, КР)","*")</f>
        <v>*</v>
      </c>
      <c r="AZ78" s="21" t="str">
        <f t="shared" si="510"/>
        <v>*</v>
      </c>
      <c r="BA78" s="21" t="str">
        <f t="shared" si="510"/>
        <v>*</v>
      </c>
      <c r="BB78" s="21" t="str">
        <f t="shared" si="510"/>
        <v>*</v>
      </c>
      <c r="BC78" s="21" t="str">
        <f t="shared" si="510"/>
        <v>*</v>
      </c>
      <c r="BD78" s="21" t="str">
        <f t="shared" si="510"/>
        <v>*</v>
      </c>
      <c r="BE7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8" s="21" t="str">
        <f t="shared" ref="BK78:BP78" si="511">IF(COUNTIFS(#REF!,#REF!)&gt;1,"&lt;17 (ВПР, КР)","*")</f>
        <v>*</v>
      </c>
      <c r="BL78" s="21" t="str">
        <f t="shared" si="511"/>
        <v>*</v>
      </c>
      <c r="BM78" s="21" t="str">
        <f t="shared" si="511"/>
        <v>*</v>
      </c>
      <c r="BN78" s="21" t="str">
        <f t="shared" si="511"/>
        <v>*</v>
      </c>
      <c r="BO78" s="21" t="str">
        <f t="shared" si="511"/>
        <v>*</v>
      </c>
      <c r="BP78" s="21" t="str">
        <f t="shared" si="511"/>
        <v>*</v>
      </c>
    </row>
    <row r="79" ht="12.75" customHeight="1">
      <c r="A79" s="29">
        <v>46339.0</v>
      </c>
      <c r="B79" s="18" t="s">
        <v>82</v>
      </c>
      <c r="C79" s="21" t="str">
        <f t="shared" ref="C79:E79" si="512">IF(COUNTIFS('График 1-4 кл'!C79:C95,'График 1-4 кл'!C79)&gt;1,"&lt;17 (ВПР, КР)","*")</f>
        <v>*</v>
      </c>
      <c r="D79" s="21" t="str">
        <f t="shared" si="512"/>
        <v>*</v>
      </c>
      <c r="E79" s="21" t="str">
        <f t="shared" si="512"/>
        <v>*</v>
      </c>
      <c r="F79" s="21" t="str">
        <f t="shared" ref="F79:H79" si="513">IF(COUNTIFS(#REF!,#REF!)&gt;1,"&lt;17 (ВПР, КР)","*")</f>
        <v>*</v>
      </c>
      <c r="G79" s="21" t="str">
        <f t="shared" si="513"/>
        <v>*</v>
      </c>
      <c r="H79" s="21" t="str">
        <f t="shared" si="513"/>
        <v>*</v>
      </c>
      <c r="I79" s="22" t="str">
        <f t="shared" ref="I79:L79" si="514">IF(COUNTIFS('График 1-4 кл'!F79:F95,'График 1-4 кл'!F79)&gt;1,"&lt;17 (ВПР, КР)","*")</f>
        <v>*</v>
      </c>
      <c r="J79" s="22" t="str">
        <f t="shared" si="514"/>
        <v>*</v>
      </c>
      <c r="K79" s="22" t="str">
        <f t="shared" si="514"/>
        <v>*</v>
      </c>
      <c r="L79" s="22" t="str">
        <f t="shared" si="514"/>
        <v>*</v>
      </c>
      <c r="M79" s="22" t="str">
        <f t="shared" ref="M79:N79" si="515">IF(COUNTIFS(#REF!,#REF!)&gt;1,"&lt;17 (ВПР, КР)","*")</f>
        <v>*</v>
      </c>
      <c r="N79" s="22" t="str">
        <f t="shared" si="515"/>
        <v>*</v>
      </c>
      <c r="O79" s="21" t="str">
        <f t="shared" ref="O79:T79" si="516">IF(COUNTIFS('График 1-4 кл'!J79:J95,'График 1-4 кл'!J79)&gt;1,"&lt;17 (ВПР, КР)","*")</f>
        <v>*</v>
      </c>
      <c r="P79" s="21" t="str">
        <f t="shared" si="516"/>
        <v>*</v>
      </c>
      <c r="Q79" s="21" t="str">
        <f t="shared" si="516"/>
        <v>*</v>
      </c>
      <c r="R79" s="21" t="str">
        <f t="shared" si="516"/>
        <v>*</v>
      </c>
      <c r="S79" s="21" t="str">
        <f t="shared" si="516"/>
        <v>*</v>
      </c>
      <c r="T79" s="21" t="str">
        <f t="shared" si="516"/>
        <v>*</v>
      </c>
      <c r="U79" s="22" t="str">
        <f>IF(OR(COUNTIFS('График 1-4 кл'!P79:P95,'График 1-4 кл'!P79)&gt;1,AND('График 1-4 кл'!P79='предметы'!$D$3,COUNTIFS('График 1-4 кл'!P79:P95,'предметы'!$D$12)&gt;0),AND('График 1-4 кл'!P79='предметы'!$D$12,COUNTIFS('График 1-4 кл'!P79:P95,'предметы'!$D$3)&gt;0),AND('График 1-4 кл'!P79='предметы'!$D$4,COUNTIFS('График 1-4 кл'!P79:P95,'предметы'!$D$13)&gt;0),AND('График 1-4 кл'!P79='предметы'!$D$13,COUNTIFS('График 1-4 кл'!P79:P95,'предметы'!$D$4)&gt;0),AND('График 1-4 кл'!P79='предметы'!$D$14,COUNTIFS('График 1-4 кл'!P79:P95,'предметы'!$D$5)&gt;0),AND('График 1-4 кл'!P79='предметы'!$D$5,COUNTIFS('График 1-4 кл'!P79:P95,'предметы'!$D$14)&gt;0),AND('График 1-4 кл'!P79='предметы'!$D$15,COUNTIFS('График 1-4 кл'!P79:P95,'предметы'!$D$6)&gt;0),AND('График 1-4 кл'!P79='предметы'!$D$6,COUNTIFS('График 1-4 кл'!P79:P95,'предметы'!$D$15)&gt;0),AND('График 1-4 кл'!P79='предметы'!$D$16,COUNTIFS('График 1-4 кл'!P79:P95,'предметы'!$D$7)&gt;0),AND('График 1-4 кл'!P79='предметы'!$D$7,COUNTIFS('График 1-4 кл'!P79:P95,'предметы'!$D$16)&gt;0),AND('График 1-4 кл'!P79='предметы'!$D$8,COUNTIFS('График 1-4 кл'!P79:P95,'предметы'!$D$10)&gt;0),AND('График 1-4 кл'!P79='предметы'!$D$10,COUNTIFS('График 1-4 кл'!P79:P95,'предметы'!$D$8)&gt;0),AND('График 1-4 кл'!P79='предметы'!$D$9,COUNTIFS('График 1-4 кл'!P79:P95,'предметы'!$D$11)&gt;0),AND('График 1-4 кл'!P79='предметы'!$D$11,COUNTIFS('График 1-4 кл'!P79:P95,'предметы'!$D$9)&gt;0)),"&lt;17 (ВПР, КР)","*")</f>
        <v>#REF!</v>
      </c>
      <c r="V79" s="22" t="str">
        <f>IF(OR(COUNTIFS('График 1-4 кл'!Q79:Q95,'График 1-4 кл'!Q79)&gt;1,AND('График 1-4 кл'!Q79='предметы'!$D$3,COUNTIFS('График 1-4 кл'!Q79:Q95,'предметы'!$D$12)&gt;0),AND('График 1-4 кл'!Q79='предметы'!$D$12,COUNTIFS('График 1-4 кл'!Q79:Q95,'предметы'!$D$3)&gt;0),AND('График 1-4 кл'!Q79='предметы'!$D$4,COUNTIFS('График 1-4 кл'!Q79:Q95,'предметы'!$D$13)&gt;0),AND('График 1-4 кл'!Q79='предметы'!$D$13,COUNTIFS('График 1-4 кл'!Q79:Q95,'предметы'!$D$4)&gt;0),AND('График 1-4 кл'!Q79='предметы'!$D$14,COUNTIFS('График 1-4 кл'!Q79:Q95,'предметы'!$D$5)&gt;0),AND('График 1-4 кл'!Q79='предметы'!$D$5,COUNTIFS('График 1-4 кл'!Q79:Q95,'предметы'!$D$14)&gt;0),AND('График 1-4 кл'!Q79='предметы'!$D$15,COUNTIFS('График 1-4 кл'!Q79:Q95,'предметы'!$D$6)&gt;0),AND('График 1-4 кл'!Q79='предметы'!$D$6,COUNTIFS('График 1-4 кл'!Q79:Q95,'предметы'!$D$15)&gt;0),AND('График 1-4 кл'!Q79='предметы'!$D$16,COUNTIFS('График 1-4 кл'!Q79:Q95,'предметы'!$D$7)&gt;0),AND('График 1-4 кл'!Q79='предметы'!$D$7,COUNTIFS('График 1-4 кл'!Q79:Q95,'предметы'!$D$16)&gt;0),AND('График 1-4 кл'!Q79='предметы'!$D$8,COUNTIFS('График 1-4 кл'!Q79:Q95,'предметы'!$D$10)&gt;0),AND('График 1-4 кл'!Q79='предметы'!$D$10,COUNTIFS('График 1-4 кл'!Q79:Q95,'предметы'!$D$8)&gt;0),AND('График 1-4 кл'!Q79='предметы'!$D$9,COUNTIFS('График 1-4 кл'!Q79:Q95,'предметы'!$D$11)&gt;0),AND('График 1-4 кл'!Q79='предметы'!$D$11,COUNTIFS('График 1-4 кл'!Q79:Q95,'предметы'!$D$9)&gt;0)),"&lt;17 (ВПР, КР)","*")</f>
        <v>#REF!</v>
      </c>
      <c r="W79" s="22" t="str">
        <f>IF(OR(COUNTIFS('График 1-4 кл'!R79:R95,'График 1-4 кл'!R79)&gt;1,AND('График 1-4 кл'!R79='предметы'!$D$3,COUNTIFS('График 1-4 кл'!R79:R95,'предметы'!$D$12)&gt;0),AND('График 1-4 кл'!R79='предметы'!$D$12,COUNTIFS('График 1-4 кл'!R79:R95,'предметы'!$D$3)&gt;0),AND('График 1-4 кл'!R79='предметы'!$D$4,COUNTIFS('График 1-4 кл'!R79:R95,'предметы'!$D$13)&gt;0),AND('График 1-4 кл'!R79='предметы'!$D$13,COUNTIFS('График 1-4 кл'!R79:R95,'предметы'!$D$4)&gt;0),AND('График 1-4 кл'!R79='предметы'!$D$14,COUNTIFS('График 1-4 кл'!R79:R95,'предметы'!$D$5)&gt;0),AND('График 1-4 кл'!R79='предметы'!$D$5,COUNTIFS('График 1-4 кл'!R79:R95,'предметы'!$D$14)&gt;0),AND('График 1-4 кл'!R79='предметы'!$D$15,COUNTIFS('График 1-4 кл'!R79:R95,'предметы'!$D$6)&gt;0),AND('График 1-4 кл'!R79='предметы'!$D$6,COUNTIFS('График 1-4 кл'!R79:R95,'предметы'!$D$15)&gt;0),AND('График 1-4 кл'!R79='предметы'!$D$16,COUNTIFS('График 1-4 кл'!R79:R95,'предметы'!$D$7)&gt;0),AND('График 1-4 кл'!R79='предметы'!$D$7,COUNTIFS('График 1-4 кл'!R79:R95,'предметы'!$D$16)&gt;0),AND('График 1-4 кл'!R79='предметы'!$D$8,COUNTIFS('График 1-4 кл'!R79:R95,'предметы'!$D$10)&gt;0),AND('График 1-4 кл'!R79='предметы'!$D$10,COUNTIFS('График 1-4 кл'!R79:R95,'предметы'!$D$8)&gt;0),AND('График 1-4 кл'!R79='предметы'!$D$9,COUNTIFS('График 1-4 кл'!R79:R95,'предметы'!$D$11)&gt;0),AND('График 1-4 кл'!R79='предметы'!$D$11,COUNTIFS('График 1-4 кл'!R79:R95,'предметы'!$D$9)&gt;0)),"&lt;17 (ВПР, КР)","*")</f>
        <v>#REF!</v>
      </c>
      <c r="X79" s="22" t="str">
        <f>IF(OR(COUNTIFS('График 1-4 кл'!S79:S95,'График 1-4 кл'!S79)&gt;1,AND('График 1-4 кл'!S79='предметы'!$D$3,COUNTIFS('График 1-4 кл'!S79:S95,'предметы'!$D$12)&gt;0),AND('График 1-4 кл'!S79='предметы'!$D$12,COUNTIFS('График 1-4 кл'!S79:S95,'предметы'!$D$3)&gt;0),AND('График 1-4 кл'!S79='предметы'!$D$4,COUNTIFS('График 1-4 кл'!S79:S95,'предметы'!$D$13)&gt;0),AND('График 1-4 кл'!S79='предметы'!$D$13,COUNTIFS('График 1-4 кл'!S79:S95,'предметы'!$D$4)&gt;0),AND('График 1-4 кл'!S79='предметы'!$D$14,COUNTIFS('График 1-4 кл'!S79:S95,'предметы'!$D$5)&gt;0),AND('График 1-4 кл'!S79='предметы'!$D$5,COUNTIFS('График 1-4 кл'!S79:S95,'предметы'!$D$14)&gt;0),AND('График 1-4 кл'!S79='предметы'!$D$15,COUNTIFS('График 1-4 кл'!S79:S95,'предметы'!$D$6)&gt;0),AND('График 1-4 кл'!S79='предметы'!$D$6,COUNTIFS('График 1-4 кл'!S79:S95,'предметы'!$D$15)&gt;0),AND('График 1-4 кл'!S79='предметы'!$D$16,COUNTIFS('График 1-4 кл'!S79:S95,'предметы'!$D$7)&gt;0),AND('График 1-4 кл'!S79='предметы'!$D$7,COUNTIFS('График 1-4 кл'!S79:S95,'предметы'!$D$16)&gt;0),AND('График 1-4 кл'!S79='предметы'!$D$8,COUNTIFS('График 1-4 кл'!S79:S95,'предметы'!$D$10)&gt;0),AND('График 1-4 кл'!S79='предметы'!$D$10,COUNTIFS('График 1-4 кл'!S79:S95,'предметы'!$D$8)&gt;0),AND('График 1-4 кл'!S79='предметы'!$D$9,COUNTIFS('График 1-4 кл'!S79:S95,'предметы'!$D$11)&gt;0),AND('График 1-4 кл'!S79='предметы'!$D$11,COUNTIFS('График 1-4 кл'!S79:S95,'предметы'!$D$9)&gt;0)),"&lt;17 (ВПР, КР)","*")</f>
        <v>#REF!</v>
      </c>
      <c r="Y79" s="22" t="str">
        <f>IF(OR(COUNTIFS('График 1-4 кл'!T79:T95,'График 1-4 кл'!T79)&gt;1,AND('График 1-4 кл'!T79='предметы'!$D$3,COUNTIFS('График 1-4 кл'!T79:T95,'предметы'!$D$12)&gt;0),AND('График 1-4 кл'!T79='предметы'!$D$12,COUNTIFS('График 1-4 кл'!T79:T95,'предметы'!$D$3)&gt;0),AND('График 1-4 кл'!T79='предметы'!$D$4,COUNTIFS('График 1-4 кл'!T79:T95,'предметы'!$D$13)&gt;0),AND('График 1-4 кл'!T79='предметы'!$D$13,COUNTIFS('График 1-4 кл'!T79:T95,'предметы'!$D$4)&gt;0),AND('График 1-4 кл'!T79='предметы'!$D$14,COUNTIFS('График 1-4 кл'!T79:T95,'предметы'!$D$5)&gt;0),AND('График 1-4 кл'!T79='предметы'!$D$5,COUNTIFS('График 1-4 кл'!T79:T95,'предметы'!$D$14)&gt;0),AND('График 1-4 кл'!T79='предметы'!$D$15,COUNTIFS('График 1-4 кл'!T79:T95,'предметы'!$D$6)&gt;0),AND('График 1-4 кл'!T79='предметы'!$D$6,COUNTIFS('График 1-4 кл'!T79:T95,'предметы'!$D$15)&gt;0),AND('График 1-4 кл'!T79='предметы'!$D$16,COUNTIFS('График 1-4 кл'!T79:T95,'предметы'!$D$7)&gt;0),AND('График 1-4 кл'!T79='предметы'!$D$7,COUNTIFS('График 1-4 кл'!T79:T95,'предметы'!$D$16)&gt;0),AND('График 1-4 кл'!T79='предметы'!$D$8,COUNTIFS('График 1-4 кл'!T79:T95,'предметы'!$D$10)&gt;0),AND('График 1-4 кл'!T79='предметы'!$D$10,COUNTIFS('График 1-4 кл'!T79:T95,'предметы'!$D$8)&gt;0),AND('График 1-4 кл'!T79='предметы'!$D$9,COUNTIFS('График 1-4 кл'!T79:T95,'предметы'!$D$11)&gt;0),AND('График 1-4 кл'!T79='предметы'!$D$11,COUNTIFS('График 1-4 кл'!T79:T95,'предметы'!$D$9)&gt;0)),"&lt;17 (ВПР, КР)","*")</f>
        <v>#REF!</v>
      </c>
      <c r="Z79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7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7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7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7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7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7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7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7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7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7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7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7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7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7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7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7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7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7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7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7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7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7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7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7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79" s="21" t="str">
        <f t="shared" ref="AY79:BD79" si="517">IF(COUNTIFS(#REF!,#REF!)&gt;1,"&lt;17 (ВПР, КР)","*")</f>
        <v>*</v>
      </c>
      <c r="AZ79" s="21" t="str">
        <f t="shared" si="517"/>
        <v>*</v>
      </c>
      <c r="BA79" s="21" t="str">
        <f t="shared" si="517"/>
        <v>*</v>
      </c>
      <c r="BB79" s="21" t="str">
        <f t="shared" si="517"/>
        <v>*</v>
      </c>
      <c r="BC79" s="21" t="str">
        <f t="shared" si="517"/>
        <v>*</v>
      </c>
      <c r="BD79" s="21" t="str">
        <f t="shared" si="517"/>
        <v>*</v>
      </c>
      <c r="BE7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7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7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7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7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7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79" s="21" t="str">
        <f t="shared" ref="BK79:BP79" si="518">IF(COUNTIFS(#REF!,#REF!)&gt;1,"&lt;17 (ВПР, КР)","*")</f>
        <v>*</v>
      </c>
      <c r="BL79" s="21" t="str">
        <f t="shared" si="518"/>
        <v>*</v>
      </c>
      <c r="BM79" s="21" t="str">
        <f t="shared" si="518"/>
        <v>*</v>
      </c>
      <c r="BN79" s="21" t="str">
        <f t="shared" si="518"/>
        <v>*</v>
      </c>
      <c r="BO79" s="21" t="str">
        <f t="shared" si="518"/>
        <v>*</v>
      </c>
      <c r="BP79" s="21" t="str">
        <f t="shared" si="518"/>
        <v>*</v>
      </c>
    </row>
    <row r="80" ht="12.75" customHeight="1">
      <c r="A80" s="35">
        <v>46340.0</v>
      </c>
      <c r="B80" s="24" t="s">
        <v>89</v>
      </c>
      <c r="C80" s="24" t="str">
        <f t="shared" ref="C80:E80" si="519">IF(COUNTIFS('График 1-4 кл'!C80:C96,'График 1-4 кл'!C80)&gt;1,"&lt;17 (ВПР, КР)","*")</f>
        <v>*</v>
      </c>
      <c r="D80" s="24" t="str">
        <f t="shared" si="519"/>
        <v>*</v>
      </c>
      <c r="E80" s="24" t="str">
        <f t="shared" si="519"/>
        <v>*</v>
      </c>
      <c r="F80" s="24" t="str">
        <f t="shared" ref="F80:H80" si="520">IF(COUNTIFS(#REF!,#REF!)&gt;1,"&lt;17 (ВПР, КР)","*")</f>
        <v>*</v>
      </c>
      <c r="G80" s="24" t="str">
        <f t="shared" si="520"/>
        <v>*</v>
      </c>
      <c r="H80" s="24" t="str">
        <f t="shared" si="520"/>
        <v>*</v>
      </c>
      <c r="I80" s="25" t="str">
        <f t="shared" ref="I80:L80" si="521">IF(COUNTIFS('График 1-4 кл'!F80:F96,'График 1-4 кл'!F80)&gt;1,"&lt;17 (ВПР, КР)","*")</f>
        <v>*</v>
      </c>
      <c r="J80" s="25" t="str">
        <f t="shared" si="521"/>
        <v>*</v>
      </c>
      <c r="K80" s="25" t="str">
        <f t="shared" si="521"/>
        <v>*</v>
      </c>
      <c r="L80" s="25" t="str">
        <f t="shared" si="521"/>
        <v>*</v>
      </c>
      <c r="M80" s="25" t="str">
        <f t="shared" ref="M80:N80" si="522">IF(COUNTIFS(#REF!,#REF!)&gt;1,"&lt;17 (ВПР, КР)","*")</f>
        <v>*</v>
      </c>
      <c r="N80" s="25" t="str">
        <f t="shared" si="522"/>
        <v>*</v>
      </c>
      <c r="O80" s="25" t="str">
        <f t="shared" ref="O80:T80" si="523">IF(COUNTIFS('График 1-4 кл'!J80:J96,'График 1-4 кл'!J80)&gt;1,"&lt;17 (ВПР, КР)","*")</f>
        <v>*</v>
      </c>
      <c r="P80" s="25" t="str">
        <f t="shared" si="523"/>
        <v>*</v>
      </c>
      <c r="Q80" s="25" t="str">
        <f t="shared" si="523"/>
        <v>*</v>
      </c>
      <c r="R80" s="25" t="str">
        <f t="shared" si="523"/>
        <v>*</v>
      </c>
      <c r="S80" s="25" t="str">
        <f t="shared" si="523"/>
        <v>*</v>
      </c>
      <c r="T80" s="25" t="str">
        <f t="shared" si="523"/>
        <v>*</v>
      </c>
      <c r="U80" s="25" t="str">
        <f>IF(OR(COUNTIFS('График 1-4 кл'!P80:P96,'График 1-4 кл'!P80)&gt;1,AND('График 1-4 кл'!P80='предметы'!$D$3,COUNTIFS('График 1-4 кл'!P80:P96,'предметы'!$D$12)&gt;0),AND('График 1-4 кл'!P80='предметы'!$D$12,COUNTIFS('График 1-4 кл'!P80:P96,'предметы'!$D$3)&gt;0),AND('График 1-4 кл'!P80='предметы'!$D$4,COUNTIFS('График 1-4 кл'!P80:P96,'предметы'!$D$13)&gt;0),AND('График 1-4 кл'!P80='предметы'!$D$13,COUNTIFS('График 1-4 кл'!P80:P96,'предметы'!$D$4)&gt;0),AND('График 1-4 кл'!P80='предметы'!$D$14,COUNTIFS('График 1-4 кл'!P80:P96,'предметы'!$D$5)&gt;0),AND('График 1-4 кл'!P80='предметы'!$D$5,COUNTIFS('График 1-4 кл'!P80:P96,'предметы'!$D$14)&gt;0),AND('График 1-4 кл'!P80='предметы'!$D$15,COUNTIFS('График 1-4 кл'!P80:P96,'предметы'!$D$6)&gt;0),AND('График 1-4 кл'!P80='предметы'!$D$6,COUNTIFS('График 1-4 кл'!P80:P96,'предметы'!$D$15)&gt;0),AND('График 1-4 кл'!P80='предметы'!$D$16,COUNTIFS('График 1-4 кл'!P80:P96,'предметы'!$D$7)&gt;0),AND('График 1-4 кл'!P80='предметы'!$D$7,COUNTIFS('График 1-4 кл'!P80:P96,'предметы'!$D$16)&gt;0),AND('График 1-4 кл'!P80='предметы'!$D$8,COUNTIFS('График 1-4 кл'!P80:P96,'предметы'!$D$10)&gt;0),AND('График 1-4 кл'!P80='предметы'!$D$10,COUNTIFS('График 1-4 кл'!P80:P96,'предметы'!$D$8)&gt;0),AND('График 1-4 кл'!P80='предметы'!$D$9,COUNTIFS('График 1-4 кл'!P80:P96,'предметы'!$D$11)&gt;0),AND('График 1-4 кл'!P80='предметы'!$D$11,COUNTIFS('График 1-4 кл'!P80:P96,'предметы'!$D$9)&gt;0)),"&lt;17 (ВПР, КР)","*")</f>
        <v>#REF!</v>
      </c>
      <c r="V80" s="25" t="str">
        <f>IF(OR(COUNTIFS('График 1-4 кл'!Q80:Q96,'График 1-4 кл'!Q80)&gt;1,AND('График 1-4 кл'!Q80='предметы'!$D$3,COUNTIFS('График 1-4 кл'!Q80:Q96,'предметы'!$D$12)&gt;0),AND('График 1-4 кл'!Q80='предметы'!$D$12,COUNTIFS('График 1-4 кл'!Q80:Q96,'предметы'!$D$3)&gt;0),AND('График 1-4 кл'!Q80='предметы'!$D$4,COUNTIFS('График 1-4 кл'!Q80:Q96,'предметы'!$D$13)&gt;0),AND('График 1-4 кл'!Q80='предметы'!$D$13,COUNTIFS('График 1-4 кл'!Q80:Q96,'предметы'!$D$4)&gt;0),AND('График 1-4 кл'!Q80='предметы'!$D$14,COUNTIFS('График 1-4 кл'!Q80:Q96,'предметы'!$D$5)&gt;0),AND('График 1-4 кл'!Q80='предметы'!$D$5,COUNTIFS('График 1-4 кл'!Q80:Q96,'предметы'!$D$14)&gt;0),AND('График 1-4 кл'!Q80='предметы'!$D$15,COUNTIFS('График 1-4 кл'!Q80:Q96,'предметы'!$D$6)&gt;0),AND('График 1-4 кл'!Q80='предметы'!$D$6,COUNTIFS('График 1-4 кл'!Q80:Q96,'предметы'!$D$15)&gt;0),AND('График 1-4 кл'!Q80='предметы'!$D$16,COUNTIFS('График 1-4 кл'!Q80:Q96,'предметы'!$D$7)&gt;0),AND('График 1-4 кл'!Q80='предметы'!$D$7,COUNTIFS('График 1-4 кл'!Q80:Q96,'предметы'!$D$16)&gt;0),AND('График 1-4 кл'!Q80='предметы'!$D$8,COUNTIFS('График 1-4 кл'!Q80:Q96,'предметы'!$D$10)&gt;0),AND('График 1-4 кл'!Q80='предметы'!$D$10,COUNTIFS('График 1-4 кл'!Q80:Q96,'предметы'!$D$8)&gt;0),AND('График 1-4 кл'!Q80='предметы'!$D$9,COUNTIFS('График 1-4 кл'!Q80:Q96,'предметы'!$D$11)&gt;0),AND('График 1-4 кл'!Q80='предметы'!$D$11,COUNTIFS('График 1-4 кл'!Q80:Q96,'предметы'!$D$9)&gt;0)),"&lt;17 (ВПР, КР)","*")</f>
        <v>#REF!</v>
      </c>
      <c r="W80" s="25" t="str">
        <f>IF(OR(COUNTIFS('График 1-4 кл'!R80:R96,'График 1-4 кл'!R80)&gt;1,AND('График 1-4 кл'!R80='предметы'!$D$3,COUNTIFS('График 1-4 кл'!R80:R96,'предметы'!$D$12)&gt;0),AND('График 1-4 кл'!R80='предметы'!$D$12,COUNTIFS('График 1-4 кл'!R80:R96,'предметы'!$D$3)&gt;0),AND('График 1-4 кл'!R80='предметы'!$D$4,COUNTIFS('График 1-4 кл'!R80:R96,'предметы'!$D$13)&gt;0),AND('График 1-4 кл'!R80='предметы'!$D$13,COUNTIFS('График 1-4 кл'!R80:R96,'предметы'!$D$4)&gt;0),AND('График 1-4 кл'!R80='предметы'!$D$14,COUNTIFS('График 1-4 кл'!R80:R96,'предметы'!$D$5)&gt;0),AND('График 1-4 кл'!R80='предметы'!$D$5,COUNTIFS('График 1-4 кл'!R80:R96,'предметы'!$D$14)&gt;0),AND('График 1-4 кл'!R80='предметы'!$D$15,COUNTIFS('График 1-4 кл'!R80:R96,'предметы'!$D$6)&gt;0),AND('График 1-4 кл'!R80='предметы'!$D$6,COUNTIFS('График 1-4 кл'!R80:R96,'предметы'!$D$15)&gt;0),AND('График 1-4 кл'!R80='предметы'!$D$16,COUNTIFS('График 1-4 кл'!R80:R96,'предметы'!$D$7)&gt;0),AND('График 1-4 кл'!R80='предметы'!$D$7,COUNTIFS('График 1-4 кл'!R80:R96,'предметы'!$D$16)&gt;0),AND('График 1-4 кл'!R80='предметы'!$D$8,COUNTIFS('График 1-4 кл'!R80:R96,'предметы'!$D$10)&gt;0),AND('График 1-4 кл'!R80='предметы'!$D$10,COUNTIFS('График 1-4 кл'!R80:R96,'предметы'!$D$8)&gt;0),AND('График 1-4 кл'!R80='предметы'!$D$9,COUNTIFS('График 1-4 кл'!R80:R96,'предметы'!$D$11)&gt;0),AND('График 1-4 кл'!R80='предметы'!$D$11,COUNTIFS('График 1-4 кл'!R80:R96,'предметы'!$D$9)&gt;0)),"&lt;17 (ВПР, КР)","*")</f>
        <v>#REF!</v>
      </c>
      <c r="X80" s="25" t="str">
        <f>IF(OR(COUNTIFS('График 1-4 кл'!S80:S96,'График 1-4 кл'!S80)&gt;1,AND('График 1-4 кл'!S80='предметы'!$D$3,COUNTIFS('График 1-4 кл'!S80:S96,'предметы'!$D$12)&gt;0),AND('График 1-4 кл'!S80='предметы'!$D$12,COUNTIFS('График 1-4 кл'!S80:S96,'предметы'!$D$3)&gt;0),AND('График 1-4 кл'!S80='предметы'!$D$4,COUNTIFS('График 1-4 кл'!S80:S96,'предметы'!$D$13)&gt;0),AND('График 1-4 кл'!S80='предметы'!$D$13,COUNTIFS('График 1-4 кл'!S80:S96,'предметы'!$D$4)&gt;0),AND('График 1-4 кл'!S80='предметы'!$D$14,COUNTIFS('График 1-4 кл'!S80:S96,'предметы'!$D$5)&gt;0),AND('График 1-4 кл'!S80='предметы'!$D$5,COUNTIFS('График 1-4 кл'!S80:S96,'предметы'!$D$14)&gt;0),AND('График 1-4 кл'!S80='предметы'!$D$15,COUNTIFS('График 1-4 кл'!S80:S96,'предметы'!$D$6)&gt;0),AND('График 1-4 кл'!S80='предметы'!$D$6,COUNTIFS('График 1-4 кл'!S80:S96,'предметы'!$D$15)&gt;0),AND('График 1-4 кл'!S80='предметы'!$D$16,COUNTIFS('График 1-4 кл'!S80:S96,'предметы'!$D$7)&gt;0),AND('График 1-4 кл'!S80='предметы'!$D$7,COUNTIFS('График 1-4 кл'!S80:S96,'предметы'!$D$16)&gt;0),AND('График 1-4 кл'!S80='предметы'!$D$8,COUNTIFS('График 1-4 кл'!S80:S96,'предметы'!$D$10)&gt;0),AND('График 1-4 кл'!S80='предметы'!$D$10,COUNTIFS('График 1-4 кл'!S80:S96,'предметы'!$D$8)&gt;0),AND('График 1-4 кл'!S80='предметы'!$D$9,COUNTIFS('График 1-4 кл'!S80:S96,'предметы'!$D$11)&gt;0),AND('График 1-4 кл'!S80='предметы'!$D$11,COUNTIFS('График 1-4 кл'!S80:S96,'предметы'!$D$9)&gt;0)),"&lt;17 (ВПР, КР)","*")</f>
        <v>#REF!</v>
      </c>
      <c r="Y80" s="25" t="str">
        <f>IF(OR(COUNTIFS('График 1-4 кл'!T80:T96,'График 1-4 кл'!T80)&gt;1,AND('График 1-4 кл'!T80='предметы'!$D$3,COUNTIFS('График 1-4 кл'!T80:T96,'предметы'!$D$12)&gt;0),AND('График 1-4 кл'!T80='предметы'!$D$12,COUNTIFS('График 1-4 кл'!T80:T96,'предметы'!$D$3)&gt;0),AND('График 1-4 кл'!T80='предметы'!$D$4,COUNTIFS('График 1-4 кл'!T80:T96,'предметы'!$D$13)&gt;0),AND('График 1-4 кл'!T80='предметы'!$D$13,COUNTIFS('График 1-4 кл'!T80:T96,'предметы'!$D$4)&gt;0),AND('График 1-4 кл'!T80='предметы'!$D$14,COUNTIFS('График 1-4 кл'!T80:T96,'предметы'!$D$5)&gt;0),AND('График 1-4 кл'!T80='предметы'!$D$5,COUNTIFS('График 1-4 кл'!T80:T96,'предметы'!$D$14)&gt;0),AND('График 1-4 кл'!T80='предметы'!$D$15,COUNTIFS('График 1-4 кл'!T80:T96,'предметы'!$D$6)&gt;0),AND('График 1-4 кл'!T80='предметы'!$D$6,COUNTIFS('График 1-4 кл'!T80:T96,'предметы'!$D$15)&gt;0),AND('График 1-4 кл'!T80='предметы'!$D$16,COUNTIFS('График 1-4 кл'!T80:T96,'предметы'!$D$7)&gt;0),AND('График 1-4 кл'!T80='предметы'!$D$7,COUNTIFS('График 1-4 кл'!T80:T96,'предметы'!$D$16)&gt;0),AND('График 1-4 кл'!T80='предметы'!$D$8,COUNTIFS('График 1-4 кл'!T80:T96,'предметы'!$D$10)&gt;0),AND('График 1-4 кл'!T80='предметы'!$D$10,COUNTIFS('График 1-4 кл'!T80:T96,'предметы'!$D$8)&gt;0),AND('График 1-4 кл'!T80='предметы'!$D$9,COUNTIFS('График 1-4 кл'!T80:T96,'предметы'!$D$11)&gt;0),AND('График 1-4 кл'!T80='предметы'!$D$11,COUNTIFS('График 1-4 кл'!T80:T96,'предметы'!$D$9)&gt;0)),"&lt;17 (ВПР, КР)","*")</f>
        <v>#REF!</v>
      </c>
      <c r="Z80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0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0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0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0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0" s="25" t="str">
        <f t="shared" ref="AY80:BD80" si="524">IF(COUNTIFS(#REF!,#REF!)&gt;1,"&lt;17 (ВПР, КР)","*")</f>
        <v>*</v>
      </c>
      <c r="AZ80" s="25" t="str">
        <f t="shared" si="524"/>
        <v>*</v>
      </c>
      <c r="BA80" s="25" t="str">
        <f t="shared" si="524"/>
        <v>*</v>
      </c>
      <c r="BB80" s="25" t="str">
        <f t="shared" si="524"/>
        <v>*</v>
      </c>
      <c r="BC80" s="25" t="str">
        <f t="shared" si="524"/>
        <v>*</v>
      </c>
      <c r="BD80" s="25" t="str">
        <f t="shared" si="524"/>
        <v>*</v>
      </c>
      <c r="BE8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0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0" s="25" t="str">
        <f t="shared" ref="BK80:BP80" si="525">IF(COUNTIFS(#REF!,#REF!)&gt;1,"&lt;17 (ВПР, КР)","*")</f>
        <v>*</v>
      </c>
      <c r="BL80" s="25" t="str">
        <f t="shared" si="525"/>
        <v>*</v>
      </c>
      <c r="BM80" s="25" t="str">
        <f t="shared" si="525"/>
        <v>*</v>
      </c>
      <c r="BN80" s="25" t="str">
        <f t="shared" si="525"/>
        <v>*</v>
      </c>
      <c r="BO80" s="25" t="str">
        <f t="shared" si="525"/>
        <v>*</v>
      </c>
      <c r="BP80" s="25" t="str">
        <f t="shared" si="525"/>
        <v>*</v>
      </c>
    </row>
    <row r="81" ht="12.75" customHeight="1">
      <c r="A81" s="35">
        <v>46341.0</v>
      </c>
      <c r="B81" s="24" t="s">
        <v>90</v>
      </c>
      <c r="C81" s="24" t="str">
        <f t="shared" ref="C81:E81" si="526">IF(COUNTIFS('График 1-4 кл'!C81:C97,'График 1-4 кл'!C81)&gt;1,"&lt;17 (ВПР, КР)","*")</f>
        <v>*</v>
      </c>
      <c r="D81" s="24" t="str">
        <f t="shared" si="526"/>
        <v>*</v>
      </c>
      <c r="E81" s="24" t="str">
        <f t="shared" si="526"/>
        <v>*</v>
      </c>
      <c r="F81" s="24" t="str">
        <f t="shared" ref="F81:H81" si="527">IF(COUNTIFS(#REF!,#REF!)&gt;1,"&lt;17 (ВПР, КР)","*")</f>
        <v>*</v>
      </c>
      <c r="G81" s="24" t="str">
        <f t="shared" si="527"/>
        <v>*</v>
      </c>
      <c r="H81" s="24" t="str">
        <f t="shared" si="527"/>
        <v>*</v>
      </c>
      <c r="I81" s="25" t="str">
        <f t="shared" ref="I81:L81" si="528">IF(COUNTIFS('График 1-4 кл'!F81:F97,'График 1-4 кл'!F81)&gt;1,"&lt;17 (ВПР, КР)","*")</f>
        <v>*</v>
      </c>
      <c r="J81" s="25" t="str">
        <f t="shared" si="528"/>
        <v>*</v>
      </c>
      <c r="K81" s="25" t="str">
        <f t="shared" si="528"/>
        <v>*</v>
      </c>
      <c r="L81" s="25" t="str">
        <f t="shared" si="528"/>
        <v>*</v>
      </c>
      <c r="M81" s="25" t="str">
        <f t="shared" ref="M81:N81" si="529">IF(COUNTIFS(#REF!,#REF!)&gt;1,"&lt;17 (ВПР, КР)","*")</f>
        <v>*</v>
      </c>
      <c r="N81" s="25" t="str">
        <f t="shared" si="529"/>
        <v>*</v>
      </c>
      <c r="O81" s="25" t="str">
        <f t="shared" ref="O81:T81" si="530">IF(COUNTIFS('График 1-4 кл'!J81:J97,'График 1-4 кл'!J81)&gt;1,"&lt;17 (ВПР, КР)","*")</f>
        <v>*</v>
      </c>
      <c r="P81" s="25" t="str">
        <f t="shared" si="530"/>
        <v>*</v>
      </c>
      <c r="Q81" s="25" t="str">
        <f t="shared" si="530"/>
        <v>*</v>
      </c>
      <c r="R81" s="25" t="str">
        <f t="shared" si="530"/>
        <v>*</v>
      </c>
      <c r="S81" s="25" t="str">
        <f t="shared" si="530"/>
        <v>*</v>
      </c>
      <c r="T81" s="25" t="str">
        <f t="shared" si="530"/>
        <v>*</v>
      </c>
      <c r="U81" s="25" t="str">
        <f>IF(OR(COUNTIFS('График 1-4 кл'!P81:P97,'График 1-4 кл'!P81)&gt;1,AND('График 1-4 кл'!P81='предметы'!$D$3,COUNTIFS('График 1-4 кл'!P81:P97,'предметы'!$D$12)&gt;0),AND('График 1-4 кл'!P81='предметы'!$D$12,COUNTIFS('График 1-4 кл'!P81:P97,'предметы'!$D$3)&gt;0),AND('График 1-4 кл'!P81='предметы'!$D$4,COUNTIFS('График 1-4 кл'!P81:P97,'предметы'!$D$13)&gt;0),AND('График 1-4 кл'!P81='предметы'!$D$13,COUNTIFS('График 1-4 кл'!P81:P97,'предметы'!$D$4)&gt;0),AND('График 1-4 кл'!P81='предметы'!$D$14,COUNTIFS('График 1-4 кл'!P81:P97,'предметы'!$D$5)&gt;0),AND('График 1-4 кл'!P81='предметы'!$D$5,COUNTIFS('График 1-4 кл'!P81:P97,'предметы'!$D$14)&gt;0),AND('График 1-4 кл'!P81='предметы'!$D$15,COUNTIFS('График 1-4 кл'!P81:P97,'предметы'!$D$6)&gt;0),AND('График 1-4 кл'!P81='предметы'!$D$6,COUNTIFS('График 1-4 кл'!P81:P97,'предметы'!$D$15)&gt;0),AND('График 1-4 кл'!P81='предметы'!$D$16,COUNTIFS('График 1-4 кл'!P81:P97,'предметы'!$D$7)&gt;0),AND('График 1-4 кл'!P81='предметы'!$D$7,COUNTIFS('График 1-4 кл'!P81:P97,'предметы'!$D$16)&gt;0),AND('График 1-4 кл'!P81='предметы'!$D$8,COUNTIFS('График 1-4 кл'!P81:P97,'предметы'!$D$10)&gt;0),AND('График 1-4 кл'!P81='предметы'!$D$10,COUNTIFS('График 1-4 кл'!P81:P97,'предметы'!$D$8)&gt;0),AND('График 1-4 кл'!P81='предметы'!$D$9,COUNTIFS('График 1-4 кл'!P81:P97,'предметы'!$D$11)&gt;0),AND('График 1-4 кл'!P81='предметы'!$D$11,COUNTIFS('График 1-4 кл'!P81:P97,'предметы'!$D$9)&gt;0)),"&lt;17 (ВПР, КР)","*")</f>
        <v>#REF!</v>
      </c>
      <c r="V81" s="25" t="str">
        <f>IF(OR(COUNTIFS('График 1-4 кл'!Q81:Q97,'График 1-4 кл'!Q81)&gt;1,AND('График 1-4 кл'!Q81='предметы'!$D$3,COUNTIFS('График 1-4 кл'!Q81:Q97,'предметы'!$D$12)&gt;0),AND('График 1-4 кл'!Q81='предметы'!$D$12,COUNTIFS('График 1-4 кл'!Q81:Q97,'предметы'!$D$3)&gt;0),AND('График 1-4 кл'!Q81='предметы'!$D$4,COUNTIFS('График 1-4 кл'!Q81:Q97,'предметы'!$D$13)&gt;0),AND('График 1-4 кл'!Q81='предметы'!$D$13,COUNTIFS('График 1-4 кл'!Q81:Q97,'предметы'!$D$4)&gt;0),AND('График 1-4 кл'!Q81='предметы'!$D$14,COUNTIFS('График 1-4 кл'!Q81:Q97,'предметы'!$D$5)&gt;0),AND('График 1-4 кл'!Q81='предметы'!$D$5,COUNTIFS('График 1-4 кл'!Q81:Q97,'предметы'!$D$14)&gt;0),AND('График 1-4 кл'!Q81='предметы'!$D$15,COUNTIFS('График 1-4 кл'!Q81:Q97,'предметы'!$D$6)&gt;0),AND('График 1-4 кл'!Q81='предметы'!$D$6,COUNTIFS('График 1-4 кл'!Q81:Q97,'предметы'!$D$15)&gt;0),AND('График 1-4 кл'!Q81='предметы'!$D$16,COUNTIFS('График 1-4 кл'!Q81:Q97,'предметы'!$D$7)&gt;0),AND('График 1-4 кл'!Q81='предметы'!$D$7,COUNTIFS('График 1-4 кл'!Q81:Q97,'предметы'!$D$16)&gt;0),AND('График 1-4 кл'!Q81='предметы'!$D$8,COUNTIFS('График 1-4 кл'!Q81:Q97,'предметы'!$D$10)&gt;0),AND('График 1-4 кл'!Q81='предметы'!$D$10,COUNTIFS('График 1-4 кл'!Q81:Q97,'предметы'!$D$8)&gt;0),AND('График 1-4 кл'!Q81='предметы'!$D$9,COUNTIFS('График 1-4 кл'!Q81:Q97,'предметы'!$D$11)&gt;0),AND('График 1-4 кл'!Q81='предметы'!$D$11,COUNTIFS('График 1-4 кл'!Q81:Q97,'предметы'!$D$9)&gt;0)),"&lt;17 (ВПР, КР)","*")</f>
        <v>#REF!</v>
      </c>
      <c r="W81" s="25" t="str">
        <f>IF(OR(COUNTIFS('График 1-4 кл'!R81:R97,'График 1-4 кл'!R81)&gt;1,AND('График 1-4 кл'!R81='предметы'!$D$3,COUNTIFS('График 1-4 кл'!R81:R97,'предметы'!$D$12)&gt;0),AND('График 1-4 кл'!R81='предметы'!$D$12,COUNTIFS('График 1-4 кл'!R81:R97,'предметы'!$D$3)&gt;0),AND('График 1-4 кл'!R81='предметы'!$D$4,COUNTIFS('График 1-4 кл'!R81:R97,'предметы'!$D$13)&gt;0),AND('График 1-4 кл'!R81='предметы'!$D$13,COUNTIFS('График 1-4 кл'!R81:R97,'предметы'!$D$4)&gt;0),AND('График 1-4 кл'!R81='предметы'!$D$14,COUNTIFS('График 1-4 кл'!R81:R97,'предметы'!$D$5)&gt;0),AND('График 1-4 кл'!R81='предметы'!$D$5,COUNTIFS('График 1-4 кл'!R81:R97,'предметы'!$D$14)&gt;0),AND('График 1-4 кл'!R81='предметы'!$D$15,COUNTIFS('График 1-4 кл'!R81:R97,'предметы'!$D$6)&gt;0),AND('График 1-4 кл'!R81='предметы'!$D$6,COUNTIFS('График 1-4 кл'!R81:R97,'предметы'!$D$15)&gt;0),AND('График 1-4 кл'!R81='предметы'!$D$16,COUNTIFS('График 1-4 кл'!R81:R97,'предметы'!$D$7)&gt;0),AND('График 1-4 кл'!R81='предметы'!$D$7,COUNTIFS('График 1-4 кл'!R81:R97,'предметы'!$D$16)&gt;0),AND('График 1-4 кл'!R81='предметы'!$D$8,COUNTIFS('График 1-4 кл'!R81:R97,'предметы'!$D$10)&gt;0),AND('График 1-4 кл'!R81='предметы'!$D$10,COUNTIFS('График 1-4 кл'!R81:R97,'предметы'!$D$8)&gt;0),AND('График 1-4 кл'!R81='предметы'!$D$9,COUNTIFS('График 1-4 кл'!R81:R97,'предметы'!$D$11)&gt;0),AND('График 1-4 кл'!R81='предметы'!$D$11,COUNTIFS('График 1-4 кл'!R81:R97,'предметы'!$D$9)&gt;0)),"&lt;17 (ВПР, КР)","*")</f>
        <v>#REF!</v>
      </c>
      <c r="X81" s="25" t="str">
        <f>IF(OR(COUNTIFS('График 1-4 кл'!S81:S97,'График 1-4 кл'!S81)&gt;1,AND('График 1-4 кл'!S81='предметы'!$D$3,COUNTIFS('График 1-4 кл'!S81:S97,'предметы'!$D$12)&gt;0),AND('График 1-4 кл'!S81='предметы'!$D$12,COUNTIFS('График 1-4 кл'!S81:S97,'предметы'!$D$3)&gt;0),AND('График 1-4 кл'!S81='предметы'!$D$4,COUNTIFS('График 1-4 кл'!S81:S97,'предметы'!$D$13)&gt;0),AND('График 1-4 кл'!S81='предметы'!$D$13,COUNTIFS('График 1-4 кл'!S81:S97,'предметы'!$D$4)&gt;0),AND('График 1-4 кл'!S81='предметы'!$D$14,COUNTIFS('График 1-4 кл'!S81:S97,'предметы'!$D$5)&gt;0),AND('График 1-4 кл'!S81='предметы'!$D$5,COUNTIFS('График 1-4 кл'!S81:S97,'предметы'!$D$14)&gt;0),AND('График 1-4 кл'!S81='предметы'!$D$15,COUNTIFS('График 1-4 кл'!S81:S97,'предметы'!$D$6)&gt;0),AND('График 1-4 кл'!S81='предметы'!$D$6,COUNTIFS('График 1-4 кл'!S81:S97,'предметы'!$D$15)&gt;0),AND('График 1-4 кл'!S81='предметы'!$D$16,COUNTIFS('График 1-4 кл'!S81:S97,'предметы'!$D$7)&gt;0),AND('График 1-4 кл'!S81='предметы'!$D$7,COUNTIFS('График 1-4 кл'!S81:S97,'предметы'!$D$16)&gt;0),AND('График 1-4 кл'!S81='предметы'!$D$8,COUNTIFS('График 1-4 кл'!S81:S97,'предметы'!$D$10)&gt;0),AND('График 1-4 кл'!S81='предметы'!$D$10,COUNTIFS('График 1-4 кл'!S81:S97,'предметы'!$D$8)&gt;0),AND('График 1-4 кл'!S81='предметы'!$D$9,COUNTIFS('График 1-4 кл'!S81:S97,'предметы'!$D$11)&gt;0),AND('График 1-4 кл'!S81='предметы'!$D$11,COUNTIFS('График 1-4 кл'!S81:S97,'предметы'!$D$9)&gt;0)),"&lt;17 (ВПР, КР)","*")</f>
        <v>#REF!</v>
      </c>
      <c r="Y81" s="25" t="str">
        <f>IF(OR(COUNTIFS('График 1-4 кл'!T81:T97,'График 1-4 кл'!T81)&gt;1,AND('График 1-4 кл'!T81='предметы'!$D$3,COUNTIFS('График 1-4 кл'!T81:T97,'предметы'!$D$12)&gt;0),AND('График 1-4 кл'!T81='предметы'!$D$12,COUNTIFS('График 1-4 кл'!T81:T97,'предметы'!$D$3)&gt;0),AND('График 1-4 кл'!T81='предметы'!$D$4,COUNTIFS('График 1-4 кл'!T81:T97,'предметы'!$D$13)&gt;0),AND('График 1-4 кл'!T81='предметы'!$D$13,COUNTIFS('График 1-4 кл'!T81:T97,'предметы'!$D$4)&gt;0),AND('График 1-4 кл'!T81='предметы'!$D$14,COUNTIFS('График 1-4 кл'!T81:T97,'предметы'!$D$5)&gt;0),AND('График 1-4 кл'!T81='предметы'!$D$5,COUNTIFS('График 1-4 кл'!T81:T97,'предметы'!$D$14)&gt;0),AND('График 1-4 кл'!T81='предметы'!$D$15,COUNTIFS('График 1-4 кл'!T81:T97,'предметы'!$D$6)&gt;0),AND('График 1-4 кл'!T81='предметы'!$D$6,COUNTIFS('График 1-4 кл'!T81:T97,'предметы'!$D$15)&gt;0),AND('График 1-4 кл'!T81='предметы'!$D$16,COUNTIFS('График 1-4 кл'!T81:T97,'предметы'!$D$7)&gt;0),AND('График 1-4 кл'!T81='предметы'!$D$7,COUNTIFS('График 1-4 кл'!T81:T97,'предметы'!$D$16)&gt;0),AND('График 1-4 кл'!T81='предметы'!$D$8,COUNTIFS('График 1-4 кл'!T81:T97,'предметы'!$D$10)&gt;0),AND('График 1-4 кл'!T81='предметы'!$D$10,COUNTIFS('График 1-4 кл'!T81:T97,'предметы'!$D$8)&gt;0),AND('График 1-4 кл'!T81='предметы'!$D$9,COUNTIFS('График 1-4 кл'!T81:T97,'предметы'!$D$11)&gt;0),AND('График 1-4 кл'!T81='предметы'!$D$11,COUNTIFS('График 1-4 кл'!T81:T97,'предметы'!$D$9)&gt;0)),"&lt;17 (ВПР, КР)","*")</f>
        <v>#REF!</v>
      </c>
      <c r="Z8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1" s="25" t="str">
        <f t="shared" ref="AY81:BD81" si="531">IF(COUNTIFS(#REF!,#REF!)&gt;1,"&lt;17 (ВПР, КР)","*")</f>
        <v>*</v>
      </c>
      <c r="AZ81" s="25" t="str">
        <f t="shared" si="531"/>
        <v>*</v>
      </c>
      <c r="BA81" s="25" t="str">
        <f t="shared" si="531"/>
        <v>*</v>
      </c>
      <c r="BB81" s="25" t="str">
        <f t="shared" si="531"/>
        <v>*</v>
      </c>
      <c r="BC81" s="25" t="str">
        <f t="shared" si="531"/>
        <v>*</v>
      </c>
      <c r="BD81" s="25" t="str">
        <f t="shared" si="531"/>
        <v>*</v>
      </c>
      <c r="BE8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1" s="25" t="str">
        <f t="shared" ref="BK81:BP81" si="532">IF(COUNTIFS(#REF!,#REF!)&gt;1,"&lt;17 (ВПР, КР)","*")</f>
        <v>*</v>
      </c>
      <c r="BL81" s="25" t="str">
        <f t="shared" si="532"/>
        <v>*</v>
      </c>
      <c r="BM81" s="25" t="str">
        <f t="shared" si="532"/>
        <v>*</v>
      </c>
      <c r="BN81" s="25" t="str">
        <f t="shared" si="532"/>
        <v>*</v>
      </c>
      <c r="BO81" s="25" t="str">
        <f t="shared" si="532"/>
        <v>*</v>
      </c>
      <c r="BP81" s="25" t="str">
        <f t="shared" si="532"/>
        <v>*</v>
      </c>
    </row>
    <row r="82" ht="12.75" customHeight="1">
      <c r="A82" s="29">
        <v>46342.0</v>
      </c>
      <c r="B82" s="18" t="s">
        <v>92</v>
      </c>
      <c r="C82" s="21" t="str">
        <f t="shared" ref="C82:E82" si="533">IF(COUNTIFS('График 1-4 кл'!C82:C98,'График 1-4 кл'!C82)&gt;1,"&lt;17 (ВПР, КР)","*")</f>
        <v>*</v>
      </c>
      <c r="D82" s="21" t="str">
        <f t="shared" si="533"/>
        <v>*</v>
      </c>
      <c r="E82" s="21" t="str">
        <f t="shared" si="533"/>
        <v>*</v>
      </c>
      <c r="F82" s="21" t="str">
        <f t="shared" ref="F82:H82" si="534">IF(COUNTIFS(#REF!,#REF!)&gt;1,"&lt;17 (ВПР, КР)","*")</f>
        <v>*</v>
      </c>
      <c r="G82" s="21" t="str">
        <f t="shared" si="534"/>
        <v>*</v>
      </c>
      <c r="H82" s="21" t="str">
        <f t="shared" si="534"/>
        <v>*</v>
      </c>
      <c r="I82" s="22" t="str">
        <f t="shared" ref="I82:L82" si="535">IF(COUNTIFS('График 1-4 кл'!F82:F98,'График 1-4 кл'!F82)&gt;1,"&lt;17 (ВПР, КР)","*")</f>
        <v>*</v>
      </c>
      <c r="J82" s="22" t="str">
        <f t="shared" si="535"/>
        <v>*</v>
      </c>
      <c r="K82" s="22" t="str">
        <f t="shared" si="535"/>
        <v>*</v>
      </c>
      <c r="L82" s="22" t="str">
        <f t="shared" si="535"/>
        <v>*</v>
      </c>
      <c r="M82" s="22" t="str">
        <f t="shared" ref="M82:N82" si="536">IF(COUNTIFS(#REF!,#REF!)&gt;1,"&lt;17 (ВПР, КР)","*")</f>
        <v>*</v>
      </c>
      <c r="N82" s="22" t="str">
        <f t="shared" si="536"/>
        <v>*</v>
      </c>
      <c r="O82" s="21" t="str">
        <f t="shared" ref="O82:T82" si="537">IF(COUNTIFS('График 1-4 кл'!J82:J98,'График 1-4 кл'!J82)&gt;1,"&lt;17 (ВПР, КР)","*")</f>
        <v>*</v>
      </c>
      <c r="P82" s="21" t="str">
        <f t="shared" si="537"/>
        <v>*</v>
      </c>
      <c r="Q82" s="21" t="str">
        <f t="shared" si="537"/>
        <v>*</v>
      </c>
      <c r="R82" s="21" t="str">
        <f t="shared" si="537"/>
        <v>*</v>
      </c>
      <c r="S82" s="21" t="str">
        <f t="shared" si="537"/>
        <v>*</v>
      </c>
      <c r="T82" s="21" t="str">
        <f t="shared" si="537"/>
        <v>*</v>
      </c>
      <c r="U82" s="22" t="str">
        <f>IF(OR(COUNTIFS('График 1-4 кл'!P82:P98,'График 1-4 кл'!P82)&gt;1,AND('График 1-4 кл'!P82='предметы'!$D$3,COUNTIFS('График 1-4 кл'!P82:P98,'предметы'!$D$12)&gt;0),AND('График 1-4 кл'!P82='предметы'!$D$12,COUNTIFS('График 1-4 кл'!P82:P98,'предметы'!$D$3)&gt;0),AND('График 1-4 кл'!P82='предметы'!$D$4,COUNTIFS('График 1-4 кл'!P82:P98,'предметы'!$D$13)&gt;0),AND('График 1-4 кл'!P82='предметы'!$D$13,COUNTIFS('График 1-4 кл'!P82:P98,'предметы'!$D$4)&gt;0),AND('График 1-4 кл'!P82='предметы'!$D$14,COUNTIFS('График 1-4 кл'!P82:P98,'предметы'!$D$5)&gt;0),AND('График 1-4 кл'!P82='предметы'!$D$5,COUNTIFS('График 1-4 кл'!P82:P98,'предметы'!$D$14)&gt;0),AND('График 1-4 кл'!P82='предметы'!$D$15,COUNTIFS('График 1-4 кл'!P82:P98,'предметы'!$D$6)&gt;0),AND('График 1-4 кл'!P82='предметы'!$D$6,COUNTIFS('График 1-4 кл'!P82:P98,'предметы'!$D$15)&gt;0),AND('График 1-4 кл'!P82='предметы'!$D$16,COUNTIFS('График 1-4 кл'!P82:P98,'предметы'!$D$7)&gt;0),AND('График 1-4 кл'!P82='предметы'!$D$7,COUNTIFS('График 1-4 кл'!P82:P98,'предметы'!$D$16)&gt;0),AND('График 1-4 кл'!P82='предметы'!$D$8,COUNTIFS('График 1-4 кл'!P82:P98,'предметы'!$D$10)&gt;0),AND('График 1-4 кл'!P82='предметы'!$D$10,COUNTIFS('График 1-4 кл'!P82:P98,'предметы'!$D$8)&gt;0),AND('График 1-4 кл'!P82='предметы'!$D$9,COUNTIFS('График 1-4 кл'!P82:P98,'предметы'!$D$11)&gt;0),AND('График 1-4 кл'!P82='предметы'!$D$11,COUNTIFS('График 1-4 кл'!P82:P98,'предметы'!$D$9)&gt;0)),"&lt;17 (ВПР, КР)","*")</f>
        <v>#REF!</v>
      </c>
      <c r="V82" s="22" t="str">
        <f>IF(OR(COUNTIFS('График 1-4 кл'!Q82:Q98,'График 1-4 кл'!Q82)&gt;1,AND('График 1-4 кл'!Q82='предметы'!$D$3,COUNTIFS('График 1-4 кл'!Q82:Q98,'предметы'!$D$12)&gt;0),AND('График 1-4 кл'!Q82='предметы'!$D$12,COUNTIFS('График 1-4 кл'!Q82:Q98,'предметы'!$D$3)&gt;0),AND('График 1-4 кл'!Q82='предметы'!$D$4,COUNTIFS('График 1-4 кл'!Q82:Q98,'предметы'!$D$13)&gt;0),AND('График 1-4 кл'!Q82='предметы'!$D$13,COUNTIFS('График 1-4 кл'!Q82:Q98,'предметы'!$D$4)&gt;0),AND('График 1-4 кл'!Q82='предметы'!$D$14,COUNTIFS('График 1-4 кл'!Q82:Q98,'предметы'!$D$5)&gt;0),AND('График 1-4 кл'!Q82='предметы'!$D$5,COUNTIFS('График 1-4 кл'!Q82:Q98,'предметы'!$D$14)&gt;0),AND('График 1-4 кл'!Q82='предметы'!$D$15,COUNTIFS('График 1-4 кл'!Q82:Q98,'предметы'!$D$6)&gt;0),AND('График 1-4 кл'!Q82='предметы'!$D$6,COUNTIFS('График 1-4 кл'!Q82:Q98,'предметы'!$D$15)&gt;0),AND('График 1-4 кл'!Q82='предметы'!$D$16,COUNTIFS('График 1-4 кл'!Q82:Q98,'предметы'!$D$7)&gt;0),AND('График 1-4 кл'!Q82='предметы'!$D$7,COUNTIFS('График 1-4 кл'!Q82:Q98,'предметы'!$D$16)&gt;0),AND('График 1-4 кл'!Q82='предметы'!$D$8,COUNTIFS('График 1-4 кл'!Q82:Q98,'предметы'!$D$10)&gt;0),AND('График 1-4 кл'!Q82='предметы'!$D$10,COUNTIFS('График 1-4 кл'!Q82:Q98,'предметы'!$D$8)&gt;0),AND('График 1-4 кл'!Q82='предметы'!$D$9,COUNTIFS('График 1-4 кл'!Q82:Q98,'предметы'!$D$11)&gt;0),AND('График 1-4 кл'!Q82='предметы'!$D$11,COUNTIFS('График 1-4 кл'!Q82:Q98,'предметы'!$D$9)&gt;0)),"&lt;17 (ВПР, КР)","*")</f>
        <v>#REF!</v>
      </c>
      <c r="W82" s="22" t="str">
        <f>IF(OR(COUNTIFS('График 1-4 кл'!R82:R98,'График 1-4 кл'!R82)&gt;1,AND('График 1-4 кл'!R82='предметы'!$D$3,COUNTIFS('График 1-4 кл'!R82:R98,'предметы'!$D$12)&gt;0),AND('График 1-4 кл'!R82='предметы'!$D$12,COUNTIFS('График 1-4 кл'!R82:R98,'предметы'!$D$3)&gt;0),AND('График 1-4 кл'!R82='предметы'!$D$4,COUNTIFS('График 1-4 кл'!R82:R98,'предметы'!$D$13)&gt;0),AND('График 1-4 кл'!R82='предметы'!$D$13,COUNTIFS('График 1-4 кл'!R82:R98,'предметы'!$D$4)&gt;0),AND('График 1-4 кл'!R82='предметы'!$D$14,COUNTIFS('График 1-4 кл'!R82:R98,'предметы'!$D$5)&gt;0),AND('График 1-4 кл'!R82='предметы'!$D$5,COUNTIFS('График 1-4 кл'!R82:R98,'предметы'!$D$14)&gt;0),AND('График 1-4 кл'!R82='предметы'!$D$15,COUNTIFS('График 1-4 кл'!R82:R98,'предметы'!$D$6)&gt;0),AND('График 1-4 кл'!R82='предметы'!$D$6,COUNTIFS('График 1-4 кл'!R82:R98,'предметы'!$D$15)&gt;0),AND('График 1-4 кл'!R82='предметы'!$D$16,COUNTIFS('График 1-4 кл'!R82:R98,'предметы'!$D$7)&gt;0),AND('График 1-4 кл'!R82='предметы'!$D$7,COUNTIFS('График 1-4 кл'!R82:R98,'предметы'!$D$16)&gt;0),AND('График 1-4 кл'!R82='предметы'!$D$8,COUNTIFS('График 1-4 кл'!R82:R98,'предметы'!$D$10)&gt;0),AND('График 1-4 кл'!R82='предметы'!$D$10,COUNTIFS('График 1-4 кл'!R82:R98,'предметы'!$D$8)&gt;0),AND('График 1-4 кл'!R82='предметы'!$D$9,COUNTIFS('График 1-4 кл'!R82:R98,'предметы'!$D$11)&gt;0),AND('График 1-4 кл'!R82='предметы'!$D$11,COUNTIFS('График 1-4 кл'!R82:R98,'предметы'!$D$9)&gt;0)),"&lt;17 (ВПР, КР)","*")</f>
        <v>#REF!</v>
      </c>
      <c r="X82" s="22" t="str">
        <f>IF(OR(COUNTIFS('График 1-4 кл'!S82:S98,'График 1-4 кл'!S82)&gt;1,AND('График 1-4 кл'!S82='предметы'!$D$3,COUNTIFS('График 1-4 кл'!S82:S98,'предметы'!$D$12)&gt;0),AND('График 1-4 кл'!S82='предметы'!$D$12,COUNTIFS('График 1-4 кл'!S82:S98,'предметы'!$D$3)&gt;0),AND('График 1-4 кл'!S82='предметы'!$D$4,COUNTIFS('График 1-4 кл'!S82:S98,'предметы'!$D$13)&gt;0),AND('График 1-4 кл'!S82='предметы'!$D$13,COUNTIFS('График 1-4 кл'!S82:S98,'предметы'!$D$4)&gt;0),AND('График 1-4 кл'!S82='предметы'!$D$14,COUNTIFS('График 1-4 кл'!S82:S98,'предметы'!$D$5)&gt;0),AND('График 1-4 кл'!S82='предметы'!$D$5,COUNTIFS('График 1-4 кл'!S82:S98,'предметы'!$D$14)&gt;0),AND('График 1-4 кл'!S82='предметы'!$D$15,COUNTIFS('График 1-4 кл'!S82:S98,'предметы'!$D$6)&gt;0),AND('График 1-4 кл'!S82='предметы'!$D$6,COUNTIFS('График 1-4 кл'!S82:S98,'предметы'!$D$15)&gt;0),AND('График 1-4 кл'!S82='предметы'!$D$16,COUNTIFS('График 1-4 кл'!S82:S98,'предметы'!$D$7)&gt;0),AND('График 1-4 кл'!S82='предметы'!$D$7,COUNTIFS('График 1-4 кл'!S82:S98,'предметы'!$D$16)&gt;0),AND('График 1-4 кл'!S82='предметы'!$D$8,COUNTIFS('График 1-4 кл'!S82:S98,'предметы'!$D$10)&gt;0),AND('График 1-4 кл'!S82='предметы'!$D$10,COUNTIFS('График 1-4 кл'!S82:S98,'предметы'!$D$8)&gt;0),AND('График 1-4 кл'!S82='предметы'!$D$9,COUNTIFS('График 1-4 кл'!S82:S98,'предметы'!$D$11)&gt;0),AND('График 1-4 кл'!S82='предметы'!$D$11,COUNTIFS('График 1-4 кл'!S82:S98,'предметы'!$D$9)&gt;0)),"&lt;17 (ВПР, КР)","*")</f>
        <v>#REF!</v>
      </c>
      <c r="Y82" s="22" t="str">
        <f>IF(OR(COUNTIFS('График 1-4 кл'!T82:T98,'График 1-4 кл'!T82)&gt;1,AND('График 1-4 кл'!T82='предметы'!$D$3,COUNTIFS('График 1-4 кл'!T82:T98,'предметы'!$D$12)&gt;0),AND('График 1-4 кл'!T82='предметы'!$D$12,COUNTIFS('График 1-4 кл'!T82:T98,'предметы'!$D$3)&gt;0),AND('График 1-4 кл'!T82='предметы'!$D$4,COUNTIFS('График 1-4 кл'!T82:T98,'предметы'!$D$13)&gt;0),AND('График 1-4 кл'!T82='предметы'!$D$13,COUNTIFS('График 1-4 кл'!T82:T98,'предметы'!$D$4)&gt;0),AND('График 1-4 кл'!T82='предметы'!$D$14,COUNTIFS('График 1-4 кл'!T82:T98,'предметы'!$D$5)&gt;0),AND('График 1-4 кл'!T82='предметы'!$D$5,COUNTIFS('График 1-4 кл'!T82:T98,'предметы'!$D$14)&gt;0),AND('График 1-4 кл'!T82='предметы'!$D$15,COUNTIFS('График 1-4 кл'!T82:T98,'предметы'!$D$6)&gt;0),AND('График 1-4 кл'!T82='предметы'!$D$6,COUNTIFS('График 1-4 кл'!T82:T98,'предметы'!$D$15)&gt;0),AND('График 1-4 кл'!T82='предметы'!$D$16,COUNTIFS('График 1-4 кл'!T82:T98,'предметы'!$D$7)&gt;0),AND('График 1-4 кл'!T82='предметы'!$D$7,COUNTIFS('График 1-4 кл'!T82:T98,'предметы'!$D$16)&gt;0),AND('График 1-4 кл'!T82='предметы'!$D$8,COUNTIFS('График 1-4 кл'!T82:T98,'предметы'!$D$10)&gt;0),AND('График 1-4 кл'!T82='предметы'!$D$10,COUNTIFS('График 1-4 кл'!T82:T98,'предметы'!$D$8)&gt;0),AND('График 1-4 кл'!T82='предметы'!$D$9,COUNTIFS('График 1-4 кл'!T82:T98,'предметы'!$D$11)&gt;0),AND('График 1-4 кл'!T82='предметы'!$D$11,COUNTIFS('График 1-4 кл'!T82:T98,'предметы'!$D$9)&gt;0)),"&lt;17 (ВПР, КР)","*")</f>
        <v>#REF!</v>
      </c>
      <c r="Z82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2" s="21" t="str">
        <f t="shared" ref="AY82:BD82" si="538">IF(COUNTIFS(#REF!,#REF!)&gt;1,"&lt;17 (ВПР, КР)","*")</f>
        <v>*</v>
      </c>
      <c r="AZ82" s="21" t="str">
        <f t="shared" si="538"/>
        <v>*</v>
      </c>
      <c r="BA82" s="21" t="str">
        <f t="shared" si="538"/>
        <v>*</v>
      </c>
      <c r="BB82" s="21" t="str">
        <f t="shared" si="538"/>
        <v>*</v>
      </c>
      <c r="BC82" s="21" t="str">
        <f t="shared" si="538"/>
        <v>*</v>
      </c>
      <c r="BD82" s="21" t="str">
        <f t="shared" si="538"/>
        <v>*</v>
      </c>
      <c r="BE8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2" s="21" t="str">
        <f t="shared" ref="BK82:BP82" si="539">IF(COUNTIFS(#REF!,#REF!)&gt;1,"&lt;17 (ВПР, КР)","*")</f>
        <v>*</v>
      </c>
      <c r="BL82" s="21" t="str">
        <f t="shared" si="539"/>
        <v>*</v>
      </c>
      <c r="BM82" s="21" t="str">
        <f t="shared" si="539"/>
        <v>*</v>
      </c>
      <c r="BN82" s="21" t="str">
        <f t="shared" si="539"/>
        <v>*</v>
      </c>
      <c r="BO82" s="21" t="str">
        <f t="shared" si="539"/>
        <v>*</v>
      </c>
      <c r="BP82" s="21" t="str">
        <f t="shared" si="539"/>
        <v>*</v>
      </c>
    </row>
    <row r="83" ht="12.75" customHeight="1">
      <c r="A83" s="29">
        <v>46343.0</v>
      </c>
      <c r="B83" s="18" t="s">
        <v>55</v>
      </c>
      <c r="C83" s="21" t="str">
        <f t="shared" ref="C83:E83" si="540">IF(COUNTIFS('График 1-4 кл'!C83:C99,'График 1-4 кл'!C83)&gt;1,"&lt;17 (ВПР, КР)","*")</f>
        <v>*</v>
      </c>
      <c r="D83" s="21" t="str">
        <f t="shared" si="540"/>
        <v>*</v>
      </c>
      <c r="E83" s="21" t="str">
        <f t="shared" si="540"/>
        <v>*</v>
      </c>
      <c r="F83" s="21" t="str">
        <f t="shared" ref="F83:H83" si="541">IF(COUNTIFS(#REF!,#REF!)&gt;1,"&lt;17 (ВПР, КР)","*")</f>
        <v>*</v>
      </c>
      <c r="G83" s="21" t="str">
        <f t="shared" si="541"/>
        <v>*</v>
      </c>
      <c r="H83" s="21" t="str">
        <f t="shared" si="541"/>
        <v>*</v>
      </c>
      <c r="I83" s="22" t="str">
        <f t="shared" ref="I83:L83" si="542">IF(COUNTIFS('График 1-4 кл'!F83:F99,'График 1-4 кл'!F83)&gt;1,"&lt;17 (ВПР, КР)","*")</f>
        <v>*</v>
      </c>
      <c r="J83" s="22" t="str">
        <f t="shared" si="542"/>
        <v>*</v>
      </c>
      <c r="K83" s="22" t="str">
        <f t="shared" si="542"/>
        <v>*</v>
      </c>
      <c r="L83" s="22" t="str">
        <f t="shared" si="542"/>
        <v>*</v>
      </c>
      <c r="M83" s="22" t="str">
        <f t="shared" ref="M83:N83" si="543">IF(COUNTIFS(#REF!,#REF!)&gt;1,"&lt;17 (ВПР, КР)","*")</f>
        <v>*</v>
      </c>
      <c r="N83" s="22" t="str">
        <f t="shared" si="543"/>
        <v>*</v>
      </c>
      <c r="O83" s="21" t="str">
        <f t="shared" ref="O83:T83" si="544">IF(COUNTIFS('График 1-4 кл'!J83:J99,'График 1-4 кл'!J83)&gt;1,"&lt;17 (ВПР, КР)","*")</f>
        <v>*</v>
      </c>
      <c r="P83" s="21" t="str">
        <f t="shared" si="544"/>
        <v>*</v>
      </c>
      <c r="Q83" s="21" t="str">
        <f t="shared" si="544"/>
        <v>*</v>
      </c>
      <c r="R83" s="21" t="str">
        <f t="shared" si="544"/>
        <v>*</v>
      </c>
      <c r="S83" s="21" t="str">
        <f t="shared" si="544"/>
        <v>*</v>
      </c>
      <c r="T83" s="21" t="str">
        <f t="shared" si="544"/>
        <v>*</v>
      </c>
      <c r="U83" s="22" t="str">
        <f>IF(OR(COUNTIFS('График 1-4 кл'!P83:P99,'График 1-4 кл'!P83)&gt;1,AND('График 1-4 кл'!P83='предметы'!$D$3,COUNTIFS('График 1-4 кл'!P83:P99,'предметы'!$D$12)&gt;0),AND('График 1-4 кл'!P83='предметы'!$D$12,COUNTIFS('График 1-4 кл'!P83:P99,'предметы'!$D$3)&gt;0),AND('График 1-4 кл'!P83='предметы'!$D$4,COUNTIFS('График 1-4 кл'!P83:P99,'предметы'!$D$13)&gt;0),AND('График 1-4 кл'!P83='предметы'!$D$13,COUNTIFS('График 1-4 кл'!P83:P99,'предметы'!$D$4)&gt;0),AND('График 1-4 кл'!P83='предметы'!$D$14,COUNTIFS('График 1-4 кл'!P83:P99,'предметы'!$D$5)&gt;0),AND('График 1-4 кл'!P83='предметы'!$D$5,COUNTIFS('График 1-4 кл'!P83:P99,'предметы'!$D$14)&gt;0),AND('График 1-4 кл'!P83='предметы'!$D$15,COUNTIFS('График 1-4 кл'!P83:P99,'предметы'!$D$6)&gt;0),AND('График 1-4 кл'!P83='предметы'!$D$6,COUNTIFS('График 1-4 кл'!P83:P99,'предметы'!$D$15)&gt;0),AND('График 1-4 кл'!P83='предметы'!$D$16,COUNTIFS('График 1-4 кл'!P83:P99,'предметы'!$D$7)&gt;0),AND('График 1-4 кл'!P83='предметы'!$D$7,COUNTIFS('График 1-4 кл'!P83:P99,'предметы'!$D$16)&gt;0),AND('График 1-4 кл'!P83='предметы'!$D$8,COUNTIFS('График 1-4 кл'!P83:P99,'предметы'!$D$10)&gt;0),AND('График 1-4 кл'!P83='предметы'!$D$10,COUNTIFS('График 1-4 кл'!P83:P99,'предметы'!$D$8)&gt;0),AND('График 1-4 кл'!P83='предметы'!$D$9,COUNTIFS('График 1-4 кл'!P83:P99,'предметы'!$D$11)&gt;0),AND('График 1-4 кл'!P83='предметы'!$D$11,COUNTIFS('График 1-4 кл'!P83:P99,'предметы'!$D$9)&gt;0)),"&lt;17 (ВПР, КР)","*")</f>
        <v>#REF!</v>
      </c>
      <c r="V83" s="22" t="str">
        <f>IF(OR(COUNTIFS('График 1-4 кл'!Q83:Q99,'График 1-4 кл'!Q83)&gt;1,AND('График 1-4 кл'!Q83='предметы'!$D$3,COUNTIFS('График 1-4 кл'!Q83:Q99,'предметы'!$D$12)&gt;0),AND('График 1-4 кл'!Q83='предметы'!$D$12,COUNTIFS('График 1-4 кл'!Q83:Q99,'предметы'!$D$3)&gt;0),AND('График 1-4 кл'!Q83='предметы'!$D$4,COUNTIFS('График 1-4 кл'!Q83:Q99,'предметы'!$D$13)&gt;0),AND('График 1-4 кл'!Q83='предметы'!$D$13,COUNTIFS('График 1-4 кл'!Q83:Q99,'предметы'!$D$4)&gt;0),AND('График 1-4 кл'!Q83='предметы'!$D$14,COUNTIFS('График 1-4 кл'!Q83:Q99,'предметы'!$D$5)&gt;0),AND('График 1-4 кл'!Q83='предметы'!$D$5,COUNTIFS('График 1-4 кл'!Q83:Q99,'предметы'!$D$14)&gt;0),AND('График 1-4 кл'!Q83='предметы'!$D$15,COUNTIFS('График 1-4 кл'!Q83:Q99,'предметы'!$D$6)&gt;0),AND('График 1-4 кл'!Q83='предметы'!$D$6,COUNTIFS('График 1-4 кл'!Q83:Q99,'предметы'!$D$15)&gt;0),AND('График 1-4 кл'!Q83='предметы'!$D$16,COUNTIFS('График 1-4 кл'!Q83:Q99,'предметы'!$D$7)&gt;0),AND('График 1-4 кл'!Q83='предметы'!$D$7,COUNTIFS('График 1-4 кл'!Q83:Q99,'предметы'!$D$16)&gt;0),AND('График 1-4 кл'!Q83='предметы'!$D$8,COUNTIFS('График 1-4 кл'!Q83:Q99,'предметы'!$D$10)&gt;0),AND('График 1-4 кл'!Q83='предметы'!$D$10,COUNTIFS('График 1-4 кл'!Q83:Q99,'предметы'!$D$8)&gt;0),AND('График 1-4 кл'!Q83='предметы'!$D$9,COUNTIFS('График 1-4 кл'!Q83:Q99,'предметы'!$D$11)&gt;0),AND('График 1-4 кл'!Q83='предметы'!$D$11,COUNTIFS('График 1-4 кл'!Q83:Q99,'предметы'!$D$9)&gt;0)),"&lt;17 (ВПР, КР)","*")</f>
        <v>#REF!</v>
      </c>
      <c r="W83" s="22" t="str">
        <f>IF(OR(COUNTIFS('График 1-4 кл'!R83:R99,'График 1-4 кл'!R83)&gt;1,AND('График 1-4 кл'!R83='предметы'!$D$3,COUNTIFS('График 1-4 кл'!R83:R99,'предметы'!$D$12)&gt;0),AND('График 1-4 кл'!R83='предметы'!$D$12,COUNTIFS('График 1-4 кл'!R83:R99,'предметы'!$D$3)&gt;0),AND('График 1-4 кл'!R83='предметы'!$D$4,COUNTIFS('График 1-4 кл'!R83:R99,'предметы'!$D$13)&gt;0),AND('График 1-4 кл'!R83='предметы'!$D$13,COUNTIFS('График 1-4 кл'!R83:R99,'предметы'!$D$4)&gt;0),AND('График 1-4 кл'!R83='предметы'!$D$14,COUNTIFS('График 1-4 кл'!R83:R99,'предметы'!$D$5)&gt;0),AND('График 1-4 кл'!R83='предметы'!$D$5,COUNTIFS('График 1-4 кл'!R83:R99,'предметы'!$D$14)&gt;0),AND('График 1-4 кл'!R83='предметы'!$D$15,COUNTIFS('График 1-4 кл'!R83:R99,'предметы'!$D$6)&gt;0),AND('График 1-4 кл'!R83='предметы'!$D$6,COUNTIFS('График 1-4 кл'!R83:R99,'предметы'!$D$15)&gt;0),AND('График 1-4 кл'!R83='предметы'!$D$16,COUNTIFS('График 1-4 кл'!R83:R99,'предметы'!$D$7)&gt;0),AND('График 1-4 кл'!R83='предметы'!$D$7,COUNTIFS('График 1-4 кл'!R83:R99,'предметы'!$D$16)&gt;0),AND('График 1-4 кл'!R83='предметы'!$D$8,COUNTIFS('График 1-4 кл'!R83:R99,'предметы'!$D$10)&gt;0),AND('График 1-4 кл'!R83='предметы'!$D$10,COUNTIFS('График 1-4 кл'!R83:R99,'предметы'!$D$8)&gt;0),AND('График 1-4 кл'!R83='предметы'!$D$9,COUNTIFS('График 1-4 кл'!R83:R99,'предметы'!$D$11)&gt;0),AND('График 1-4 кл'!R83='предметы'!$D$11,COUNTIFS('График 1-4 кл'!R83:R99,'предметы'!$D$9)&gt;0)),"&lt;17 (ВПР, КР)","*")</f>
        <v>#REF!</v>
      </c>
      <c r="X83" s="22" t="str">
        <f>IF(OR(COUNTIFS('График 1-4 кл'!S83:S99,'График 1-4 кл'!S83)&gt;1,AND('График 1-4 кл'!S83='предметы'!$D$3,COUNTIFS('График 1-4 кл'!S83:S99,'предметы'!$D$12)&gt;0),AND('График 1-4 кл'!S83='предметы'!$D$12,COUNTIFS('График 1-4 кл'!S83:S99,'предметы'!$D$3)&gt;0),AND('График 1-4 кл'!S83='предметы'!$D$4,COUNTIFS('График 1-4 кл'!S83:S99,'предметы'!$D$13)&gt;0),AND('График 1-4 кл'!S83='предметы'!$D$13,COUNTIFS('График 1-4 кл'!S83:S99,'предметы'!$D$4)&gt;0),AND('График 1-4 кл'!S83='предметы'!$D$14,COUNTIFS('График 1-4 кл'!S83:S99,'предметы'!$D$5)&gt;0),AND('График 1-4 кл'!S83='предметы'!$D$5,COUNTIFS('График 1-4 кл'!S83:S99,'предметы'!$D$14)&gt;0),AND('График 1-4 кл'!S83='предметы'!$D$15,COUNTIFS('График 1-4 кл'!S83:S99,'предметы'!$D$6)&gt;0),AND('График 1-4 кл'!S83='предметы'!$D$6,COUNTIFS('График 1-4 кл'!S83:S99,'предметы'!$D$15)&gt;0),AND('График 1-4 кл'!S83='предметы'!$D$16,COUNTIFS('График 1-4 кл'!S83:S99,'предметы'!$D$7)&gt;0),AND('График 1-4 кл'!S83='предметы'!$D$7,COUNTIFS('График 1-4 кл'!S83:S99,'предметы'!$D$16)&gt;0),AND('График 1-4 кл'!S83='предметы'!$D$8,COUNTIFS('График 1-4 кл'!S83:S99,'предметы'!$D$10)&gt;0),AND('График 1-4 кл'!S83='предметы'!$D$10,COUNTIFS('График 1-4 кл'!S83:S99,'предметы'!$D$8)&gt;0),AND('График 1-4 кл'!S83='предметы'!$D$9,COUNTIFS('График 1-4 кл'!S83:S99,'предметы'!$D$11)&gt;0),AND('График 1-4 кл'!S83='предметы'!$D$11,COUNTIFS('График 1-4 кл'!S83:S99,'предметы'!$D$9)&gt;0)),"&lt;17 (ВПР, КР)","*")</f>
        <v>#REF!</v>
      </c>
      <c r="Y83" s="22" t="str">
        <f>IF(OR(COUNTIFS('График 1-4 кл'!T83:T99,'График 1-4 кл'!T83)&gt;1,AND('График 1-4 кл'!T83='предметы'!$D$3,COUNTIFS('График 1-4 кл'!T83:T99,'предметы'!$D$12)&gt;0),AND('График 1-4 кл'!T83='предметы'!$D$12,COUNTIFS('График 1-4 кл'!T83:T99,'предметы'!$D$3)&gt;0),AND('График 1-4 кл'!T83='предметы'!$D$4,COUNTIFS('График 1-4 кл'!T83:T99,'предметы'!$D$13)&gt;0),AND('График 1-4 кл'!T83='предметы'!$D$13,COUNTIFS('График 1-4 кл'!T83:T99,'предметы'!$D$4)&gt;0),AND('График 1-4 кл'!T83='предметы'!$D$14,COUNTIFS('График 1-4 кл'!T83:T99,'предметы'!$D$5)&gt;0),AND('График 1-4 кл'!T83='предметы'!$D$5,COUNTIFS('График 1-4 кл'!T83:T99,'предметы'!$D$14)&gt;0),AND('График 1-4 кл'!T83='предметы'!$D$15,COUNTIFS('График 1-4 кл'!T83:T99,'предметы'!$D$6)&gt;0),AND('График 1-4 кл'!T83='предметы'!$D$6,COUNTIFS('График 1-4 кл'!T83:T99,'предметы'!$D$15)&gt;0),AND('График 1-4 кл'!T83='предметы'!$D$16,COUNTIFS('График 1-4 кл'!T83:T99,'предметы'!$D$7)&gt;0),AND('График 1-4 кл'!T83='предметы'!$D$7,COUNTIFS('График 1-4 кл'!T83:T99,'предметы'!$D$16)&gt;0),AND('График 1-4 кл'!T83='предметы'!$D$8,COUNTIFS('График 1-4 кл'!T83:T99,'предметы'!$D$10)&gt;0),AND('График 1-4 кл'!T83='предметы'!$D$10,COUNTIFS('График 1-4 кл'!T83:T99,'предметы'!$D$8)&gt;0),AND('График 1-4 кл'!T83='предметы'!$D$9,COUNTIFS('График 1-4 кл'!T83:T99,'предметы'!$D$11)&gt;0),AND('График 1-4 кл'!T83='предметы'!$D$11,COUNTIFS('График 1-4 кл'!T83:T99,'предметы'!$D$9)&gt;0)),"&lt;17 (ВПР, КР)","*")</f>
        <v>#REF!</v>
      </c>
      <c r="Z83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3" s="21" t="str">
        <f t="shared" ref="AY83:BD83" si="545">IF(COUNTIFS(#REF!,#REF!)&gt;1,"&lt;17 (ВПР, КР)","*")</f>
        <v>*</v>
      </c>
      <c r="AZ83" s="21" t="str">
        <f t="shared" si="545"/>
        <v>*</v>
      </c>
      <c r="BA83" s="21" t="str">
        <f t="shared" si="545"/>
        <v>*</v>
      </c>
      <c r="BB83" s="21" t="str">
        <f t="shared" si="545"/>
        <v>*</v>
      </c>
      <c r="BC83" s="21" t="str">
        <f t="shared" si="545"/>
        <v>*</v>
      </c>
      <c r="BD83" s="21" t="str">
        <f t="shared" si="545"/>
        <v>*</v>
      </c>
      <c r="BE8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3" s="21" t="str">
        <f t="shared" ref="BK83:BP83" si="546">IF(COUNTIFS(#REF!,#REF!)&gt;1,"&lt;17 (ВПР, КР)","*")</f>
        <v>*</v>
      </c>
      <c r="BL83" s="21" t="str">
        <f t="shared" si="546"/>
        <v>*</v>
      </c>
      <c r="BM83" s="21" t="str">
        <f t="shared" si="546"/>
        <v>*</v>
      </c>
      <c r="BN83" s="21" t="str">
        <f t="shared" si="546"/>
        <v>*</v>
      </c>
      <c r="BO83" s="21" t="str">
        <f t="shared" si="546"/>
        <v>*</v>
      </c>
      <c r="BP83" s="21" t="str">
        <f t="shared" si="546"/>
        <v>*</v>
      </c>
    </row>
    <row r="84" ht="12.75" customHeight="1">
      <c r="A84" s="29">
        <v>46344.0</v>
      </c>
      <c r="B84" s="18" t="s">
        <v>65</v>
      </c>
      <c r="C84" s="21" t="str">
        <f t="shared" ref="C84:E84" si="547">IF(COUNTIFS('График 1-4 кл'!C84:C100,'График 1-4 кл'!C84)&gt;1,"&lt;17 (ВПР, КР)","*")</f>
        <v>*</v>
      </c>
      <c r="D84" s="21" t="str">
        <f t="shared" si="547"/>
        <v>*</v>
      </c>
      <c r="E84" s="21" t="str">
        <f t="shared" si="547"/>
        <v>*</v>
      </c>
      <c r="F84" s="21" t="str">
        <f t="shared" ref="F84:H84" si="548">IF(COUNTIFS(#REF!,#REF!)&gt;1,"&lt;17 (ВПР, КР)","*")</f>
        <v>*</v>
      </c>
      <c r="G84" s="21" t="str">
        <f t="shared" si="548"/>
        <v>*</v>
      </c>
      <c r="H84" s="21" t="str">
        <f t="shared" si="548"/>
        <v>*</v>
      </c>
      <c r="I84" s="22" t="str">
        <f t="shared" ref="I84:L84" si="549">IF(COUNTIFS('График 1-4 кл'!F84:F100,'График 1-4 кл'!F84)&gt;1,"&lt;17 (ВПР, КР)","*")</f>
        <v>*</v>
      </c>
      <c r="J84" s="22" t="str">
        <f t="shared" si="549"/>
        <v>*</v>
      </c>
      <c r="K84" s="22" t="str">
        <f t="shared" si="549"/>
        <v>*</v>
      </c>
      <c r="L84" s="22" t="str">
        <f t="shared" si="549"/>
        <v>*</v>
      </c>
      <c r="M84" s="22" t="str">
        <f t="shared" ref="M84:N84" si="550">IF(COUNTIFS(#REF!,#REF!)&gt;1,"&lt;17 (ВПР, КР)","*")</f>
        <v>*</v>
      </c>
      <c r="N84" s="22" t="str">
        <f t="shared" si="550"/>
        <v>*</v>
      </c>
      <c r="O84" s="21" t="str">
        <f t="shared" ref="O84:Q84" si="551">IF(COUNTIFS('График 1-4 кл'!J84:J100,'График 1-4 кл'!J84)&gt;1,"&lt;17 (ВПР, КР)","*")</f>
        <v>*</v>
      </c>
      <c r="P84" s="21" t="str">
        <f t="shared" si="551"/>
        <v>*</v>
      </c>
      <c r="Q84" s="21" t="str">
        <f t="shared" si="551"/>
        <v>*</v>
      </c>
      <c r="R84" s="21" t="str">
        <f>IF(COUNTIFS('График 1-4 кл'!M84:M99,'График 1-4 кл'!M84)&gt;1,"&lt;17 (ВПР, КР)","*")</f>
        <v>*</v>
      </c>
      <c r="S84" s="21" t="str">
        <f t="shared" ref="S84:T84" si="552">IF(COUNTIFS('График 1-4 кл'!N84:N100,'График 1-4 кл'!N84)&gt;1,"&lt;17 (ВПР, КР)","*")</f>
        <v>*</v>
      </c>
      <c r="T84" s="21" t="str">
        <f t="shared" si="552"/>
        <v>*</v>
      </c>
      <c r="U84" s="22" t="str">
        <f>IF(OR(COUNTIFS('График 1-4 кл'!P84:P100,'График 1-4 кл'!P84)&gt;1,AND('График 1-4 кл'!P84='предметы'!$D$3,COUNTIFS('График 1-4 кл'!P84:P100,'предметы'!$D$12)&gt;0),AND('График 1-4 кл'!P84='предметы'!$D$12,COUNTIFS('График 1-4 кл'!P84:P100,'предметы'!$D$3)&gt;0),AND('График 1-4 кл'!P84='предметы'!$D$4,COUNTIFS('График 1-4 кл'!P84:P100,'предметы'!$D$13)&gt;0),AND('График 1-4 кл'!P84='предметы'!$D$13,COUNTIFS('График 1-4 кл'!P84:P100,'предметы'!$D$4)&gt;0),AND('График 1-4 кл'!P84='предметы'!$D$14,COUNTIFS('График 1-4 кл'!P84:P100,'предметы'!$D$5)&gt;0),AND('График 1-4 кл'!P84='предметы'!$D$5,COUNTIFS('График 1-4 кл'!P84:P100,'предметы'!$D$14)&gt;0),AND('График 1-4 кл'!P84='предметы'!$D$15,COUNTIFS('График 1-4 кл'!P84:P100,'предметы'!$D$6)&gt;0),AND('График 1-4 кл'!P84='предметы'!$D$6,COUNTIFS('График 1-4 кл'!P84:P100,'предметы'!$D$15)&gt;0),AND('График 1-4 кл'!P84='предметы'!$D$16,COUNTIFS('График 1-4 кл'!P84:P100,'предметы'!$D$7)&gt;0),AND('График 1-4 кл'!P84='предметы'!$D$7,COUNTIFS('График 1-4 кл'!P84:P100,'предметы'!$D$16)&gt;0),AND('График 1-4 кл'!P84='предметы'!$D$8,COUNTIFS('График 1-4 кл'!P84:P100,'предметы'!$D$10)&gt;0),AND('График 1-4 кл'!P84='предметы'!$D$10,COUNTIFS('График 1-4 кл'!P84:P100,'предметы'!$D$8)&gt;0),AND('График 1-4 кл'!P84='предметы'!$D$9,COUNTIFS('График 1-4 кл'!P84:P100,'предметы'!$D$11)&gt;0),AND('График 1-4 кл'!P84='предметы'!$D$11,COUNTIFS('График 1-4 кл'!P84:P100,'предметы'!$D$9)&gt;0)),"&lt;17 (ВПР, КР)","*")</f>
        <v>#REF!</v>
      </c>
      <c r="V84" s="22" t="str">
        <f>IF(OR(COUNTIFS('График 1-4 кл'!Q84:Q100,'График 1-4 кл'!Q84)&gt;1,AND('График 1-4 кл'!Q84='предметы'!$D$3,COUNTIFS('График 1-4 кл'!Q84:Q100,'предметы'!$D$12)&gt;0),AND('График 1-4 кл'!Q84='предметы'!$D$12,COUNTIFS('График 1-4 кл'!Q84:Q100,'предметы'!$D$3)&gt;0),AND('График 1-4 кл'!Q84='предметы'!$D$4,COUNTIFS('График 1-4 кл'!Q84:Q100,'предметы'!$D$13)&gt;0),AND('График 1-4 кл'!Q84='предметы'!$D$13,COUNTIFS('График 1-4 кл'!Q84:Q100,'предметы'!$D$4)&gt;0),AND('График 1-4 кл'!Q84='предметы'!$D$14,COUNTIFS('График 1-4 кл'!Q84:Q100,'предметы'!$D$5)&gt;0),AND('График 1-4 кл'!Q84='предметы'!$D$5,COUNTIFS('График 1-4 кл'!Q84:Q100,'предметы'!$D$14)&gt;0),AND('График 1-4 кл'!Q84='предметы'!$D$15,COUNTIFS('График 1-4 кл'!Q84:Q100,'предметы'!$D$6)&gt;0),AND('График 1-4 кл'!Q84='предметы'!$D$6,COUNTIFS('График 1-4 кл'!Q84:Q100,'предметы'!$D$15)&gt;0),AND('График 1-4 кл'!Q84='предметы'!$D$16,COUNTIFS('График 1-4 кл'!Q84:Q100,'предметы'!$D$7)&gt;0),AND('График 1-4 кл'!Q84='предметы'!$D$7,COUNTIFS('График 1-4 кл'!Q84:Q100,'предметы'!$D$16)&gt;0),AND('График 1-4 кл'!Q84='предметы'!$D$8,COUNTIFS('График 1-4 кл'!Q84:Q100,'предметы'!$D$10)&gt;0),AND('График 1-4 кл'!Q84='предметы'!$D$10,COUNTIFS('График 1-4 кл'!Q84:Q100,'предметы'!$D$8)&gt;0),AND('График 1-4 кл'!Q84='предметы'!$D$9,COUNTIFS('График 1-4 кл'!Q84:Q100,'предметы'!$D$11)&gt;0),AND('График 1-4 кл'!Q84='предметы'!$D$11,COUNTIFS('График 1-4 кл'!Q84:Q100,'предметы'!$D$9)&gt;0)),"&lt;17 (ВПР, КР)","*")</f>
        <v>#REF!</v>
      </c>
      <c r="W84" s="22" t="str">
        <f>IF(OR(COUNTIFS('График 1-4 кл'!R84:R100,'График 1-4 кл'!R84)&gt;1,AND('График 1-4 кл'!R84='предметы'!$D$3,COUNTIFS('График 1-4 кл'!R84:R100,'предметы'!$D$12)&gt;0),AND('График 1-4 кл'!R84='предметы'!$D$12,COUNTIFS('График 1-4 кл'!R84:R100,'предметы'!$D$3)&gt;0),AND('График 1-4 кл'!R84='предметы'!$D$4,COUNTIFS('График 1-4 кл'!R84:R100,'предметы'!$D$13)&gt;0),AND('График 1-4 кл'!R84='предметы'!$D$13,COUNTIFS('График 1-4 кл'!R84:R100,'предметы'!$D$4)&gt;0),AND('График 1-4 кл'!R84='предметы'!$D$14,COUNTIFS('График 1-4 кл'!R84:R100,'предметы'!$D$5)&gt;0),AND('График 1-4 кл'!R84='предметы'!$D$5,COUNTIFS('График 1-4 кл'!R84:R100,'предметы'!$D$14)&gt;0),AND('График 1-4 кл'!R84='предметы'!$D$15,COUNTIFS('График 1-4 кл'!R84:R100,'предметы'!$D$6)&gt;0),AND('График 1-4 кл'!R84='предметы'!$D$6,COUNTIFS('График 1-4 кл'!R84:R100,'предметы'!$D$15)&gt;0),AND('График 1-4 кл'!R84='предметы'!$D$16,COUNTIFS('График 1-4 кл'!R84:R100,'предметы'!$D$7)&gt;0),AND('График 1-4 кл'!R84='предметы'!$D$7,COUNTIFS('График 1-4 кл'!R84:R100,'предметы'!$D$16)&gt;0),AND('График 1-4 кл'!R84='предметы'!$D$8,COUNTIFS('График 1-4 кл'!R84:R100,'предметы'!$D$10)&gt;0),AND('График 1-4 кл'!R84='предметы'!$D$10,COUNTIFS('График 1-4 кл'!R84:R100,'предметы'!$D$8)&gt;0),AND('График 1-4 кл'!R84='предметы'!$D$9,COUNTIFS('График 1-4 кл'!R84:R100,'предметы'!$D$11)&gt;0),AND('График 1-4 кл'!R84='предметы'!$D$11,COUNTIFS('График 1-4 кл'!R84:R100,'предметы'!$D$9)&gt;0)),"&lt;17 (ВПР, КР)","*")</f>
        <v>#REF!</v>
      </c>
      <c r="X84" s="22" t="str">
        <f>IF(OR(COUNTIFS('График 1-4 кл'!S84:S100,'График 1-4 кл'!S84)&gt;1,AND('График 1-4 кл'!S84='предметы'!$D$3,COUNTIFS('График 1-4 кл'!S84:S100,'предметы'!$D$12)&gt;0),AND('График 1-4 кл'!S84='предметы'!$D$12,COUNTIFS('График 1-4 кл'!S84:S100,'предметы'!$D$3)&gt;0),AND('График 1-4 кл'!S84='предметы'!$D$4,COUNTIFS('График 1-4 кл'!S84:S100,'предметы'!$D$13)&gt;0),AND('График 1-4 кл'!S84='предметы'!$D$13,COUNTIFS('График 1-4 кл'!S84:S100,'предметы'!$D$4)&gt;0),AND('График 1-4 кл'!S84='предметы'!$D$14,COUNTIFS('График 1-4 кл'!S84:S100,'предметы'!$D$5)&gt;0),AND('График 1-4 кл'!S84='предметы'!$D$5,COUNTIFS('График 1-4 кл'!S84:S100,'предметы'!$D$14)&gt;0),AND('График 1-4 кл'!S84='предметы'!$D$15,COUNTIFS('График 1-4 кл'!S84:S100,'предметы'!$D$6)&gt;0),AND('График 1-4 кл'!S84='предметы'!$D$6,COUNTIFS('График 1-4 кл'!S84:S100,'предметы'!$D$15)&gt;0),AND('График 1-4 кл'!S84='предметы'!$D$16,COUNTIFS('График 1-4 кл'!S84:S100,'предметы'!$D$7)&gt;0),AND('График 1-4 кл'!S84='предметы'!$D$7,COUNTIFS('График 1-4 кл'!S84:S100,'предметы'!$D$16)&gt;0),AND('График 1-4 кл'!S84='предметы'!$D$8,COUNTIFS('График 1-4 кл'!S84:S100,'предметы'!$D$10)&gt;0),AND('График 1-4 кл'!S84='предметы'!$D$10,COUNTIFS('График 1-4 кл'!S84:S100,'предметы'!$D$8)&gt;0),AND('График 1-4 кл'!S84='предметы'!$D$9,COUNTIFS('График 1-4 кл'!S84:S100,'предметы'!$D$11)&gt;0),AND('График 1-4 кл'!S84='предметы'!$D$11,COUNTIFS('График 1-4 кл'!S84:S100,'предметы'!$D$9)&gt;0)),"&lt;17 (ВПР, КР)","*")</f>
        <v>#REF!</v>
      </c>
      <c r="Y84" s="22" t="str">
        <f>IF(OR(COUNTIFS('График 1-4 кл'!T84:T100,'График 1-4 кл'!T84)&gt;1,AND('График 1-4 кл'!T84='предметы'!$D$3,COUNTIFS('График 1-4 кл'!T84:T100,'предметы'!$D$12)&gt;0),AND('График 1-4 кл'!T84='предметы'!$D$12,COUNTIFS('График 1-4 кл'!T84:T100,'предметы'!$D$3)&gt;0),AND('График 1-4 кл'!T84='предметы'!$D$4,COUNTIFS('График 1-4 кл'!T84:T100,'предметы'!$D$13)&gt;0),AND('График 1-4 кл'!T84='предметы'!$D$13,COUNTIFS('График 1-4 кл'!T84:T100,'предметы'!$D$4)&gt;0),AND('График 1-4 кл'!T84='предметы'!$D$14,COUNTIFS('График 1-4 кл'!T84:T100,'предметы'!$D$5)&gt;0),AND('График 1-4 кл'!T84='предметы'!$D$5,COUNTIFS('График 1-4 кл'!T84:T100,'предметы'!$D$14)&gt;0),AND('График 1-4 кл'!T84='предметы'!$D$15,COUNTIFS('График 1-4 кл'!T84:T100,'предметы'!$D$6)&gt;0),AND('График 1-4 кл'!T84='предметы'!$D$6,COUNTIFS('График 1-4 кл'!T84:T100,'предметы'!$D$15)&gt;0),AND('График 1-4 кл'!T84='предметы'!$D$16,COUNTIFS('График 1-4 кл'!T84:T100,'предметы'!$D$7)&gt;0),AND('График 1-4 кл'!T84='предметы'!$D$7,COUNTIFS('График 1-4 кл'!T84:T100,'предметы'!$D$16)&gt;0),AND('График 1-4 кл'!T84='предметы'!$D$8,COUNTIFS('График 1-4 кл'!T84:T100,'предметы'!$D$10)&gt;0),AND('График 1-4 кл'!T84='предметы'!$D$10,COUNTIFS('График 1-4 кл'!T84:T100,'предметы'!$D$8)&gt;0),AND('График 1-4 кл'!T84='предметы'!$D$9,COUNTIFS('График 1-4 кл'!T84:T100,'предметы'!$D$11)&gt;0),AND('График 1-4 кл'!T84='предметы'!$D$11,COUNTIFS('График 1-4 кл'!T84:T100,'предметы'!$D$9)&gt;0)),"&lt;17 (ВПР, КР)","*")</f>
        <v>#REF!</v>
      </c>
      <c r="Z84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4" s="21" t="str">
        <f t="shared" ref="AY84:BD84" si="553">IF(COUNTIFS(#REF!,#REF!)&gt;1,"&lt;17 (ВПР, КР)","*")</f>
        <v>*</v>
      </c>
      <c r="AZ84" s="21" t="str">
        <f t="shared" si="553"/>
        <v>*</v>
      </c>
      <c r="BA84" s="21" t="str">
        <f t="shared" si="553"/>
        <v>*</v>
      </c>
      <c r="BB84" s="21" t="str">
        <f t="shared" si="553"/>
        <v>*</v>
      </c>
      <c r="BC84" s="21" t="str">
        <f t="shared" si="553"/>
        <v>*</v>
      </c>
      <c r="BD84" s="21" t="str">
        <f t="shared" si="553"/>
        <v>*</v>
      </c>
      <c r="BE8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4" s="21" t="str">
        <f t="shared" ref="BK84:BP84" si="554">IF(COUNTIFS(#REF!,#REF!)&gt;1,"&lt;17 (ВПР, КР)","*")</f>
        <v>*</v>
      </c>
      <c r="BL84" s="21" t="str">
        <f t="shared" si="554"/>
        <v>*</v>
      </c>
      <c r="BM84" s="21" t="str">
        <f t="shared" si="554"/>
        <v>*</v>
      </c>
      <c r="BN84" s="21" t="str">
        <f t="shared" si="554"/>
        <v>*</v>
      </c>
      <c r="BO84" s="21" t="str">
        <f t="shared" si="554"/>
        <v>*</v>
      </c>
      <c r="BP84" s="21" t="str">
        <f t="shared" si="554"/>
        <v>*</v>
      </c>
    </row>
    <row r="85" ht="12.75" customHeight="1">
      <c r="A85" s="29">
        <v>46345.0</v>
      </c>
      <c r="B85" s="18" t="s">
        <v>73</v>
      </c>
      <c r="C85" s="21" t="str">
        <f t="shared" ref="C85:E85" si="555">IF(COUNTIFS('График 1-4 кл'!C85:C101,'График 1-4 кл'!C85)&gt;1,"&lt;17 (ВПР, КР)","*")</f>
        <v>*</v>
      </c>
      <c r="D85" s="21" t="str">
        <f t="shared" si="555"/>
        <v>*</v>
      </c>
      <c r="E85" s="21" t="str">
        <f t="shared" si="555"/>
        <v>*</v>
      </c>
      <c r="F85" s="21" t="str">
        <f t="shared" ref="F85:H85" si="556">IF(COUNTIFS(#REF!,#REF!)&gt;1,"&lt;17 (ВПР, КР)","*")</f>
        <v>*</v>
      </c>
      <c r="G85" s="21" t="str">
        <f t="shared" si="556"/>
        <v>*</v>
      </c>
      <c r="H85" s="21" t="str">
        <f t="shared" si="556"/>
        <v>*</v>
      </c>
      <c r="I85" s="22" t="str">
        <f t="shared" ref="I85:L85" si="557">IF(COUNTIFS('График 1-4 кл'!F85:F101,'График 1-4 кл'!F85)&gt;1,"&lt;17 (ВПР, КР)","*")</f>
        <v>*</v>
      </c>
      <c r="J85" s="22" t="str">
        <f t="shared" si="557"/>
        <v>*</v>
      </c>
      <c r="K85" s="22" t="str">
        <f t="shared" si="557"/>
        <v>*</v>
      </c>
      <c r="L85" s="22" t="str">
        <f t="shared" si="557"/>
        <v>*</v>
      </c>
      <c r="M85" s="22" t="str">
        <f t="shared" ref="M85:N85" si="558">IF(COUNTIFS(#REF!,#REF!)&gt;1,"&lt;17 (ВПР, КР)","*")</f>
        <v>*</v>
      </c>
      <c r="N85" s="22" t="str">
        <f t="shared" si="558"/>
        <v>*</v>
      </c>
      <c r="O85" s="21" t="str">
        <f t="shared" ref="O85:T85" si="559">IF(COUNTIFS('График 1-4 кл'!J85:J101,'График 1-4 кл'!J85)&gt;1,"&lt;17 (ВПР, КР)","*")</f>
        <v>*</v>
      </c>
      <c r="P85" s="21" t="str">
        <f t="shared" si="559"/>
        <v>*</v>
      </c>
      <c r="Q85" s="21" t="str">
        <f t="shared" si="559"/>
        <v>*</v>
      </c>
      <c r="R85" s="21" t="str">
        <f t="shared" si="559"/>
        <v>*</v>
      </c>
      <c r="S85" s="21" t="str">
        <f t="shared" si="559"/>
        <v>*</v>
      </c>
      <c r="T85" s="21" t="str">
        <f t="shared" si="559"/>
        <v>*</v>
      </c>
      <c r="U85" s="22" t="str">
        <f>IF(OR(COUNTIFS('График 1-4 кл'!P85:P101,'График 1-4 кл'!P85)&gt;1,AND('График 1-4 кл'!P85='предметы'!$D$3,COUNTIFS('График 1-4 кл'!P85:P101,'предметы'!$D$12)&gt;0),AND('График 1-4 кл'!P85='предметы'!$D$12,COUNTIFS('График 1-4 кл'!P85:P101,'предметы'!$D$3)&gt;0),AND('График 1-4 кл'!P85='предметы'!$D$4,COUNTIFS('График 1-4 кл'!P85:P101,'предметы'!$D$13)&gt;0),AND('График 1-4 кл'!P85='предметы'!$D$13,COUNTIFS('График 1-4 кл'!P85:P101,'предметы'!$D$4)&gt;0),AND('График 1-4 кл'!P85='предметы'!$D$14,COUNTIFS('График 1-4 кл'!P85:P101,'предметы'!$D$5)&gt;0),AND('График 1-4 кл'!P85='предметы'!$D$5,COUNTIFS('График 1-4 кл'!P85:P101,'предметы'!$D$14)&gt;0),AND('График 1-4 кл'!P85='предметы'!$D$15,COUNTIFS('График 1-4 кл'!P85:P101,'предметы'!$D$6)&gt;0),AND('График 1-4 кл'!P85='предметы'!$D$6,COUNTIFS('График 1-4 кл'!P85:P101,'предметы'!$D$15)&gt;0),AND('График 1-4 кл'!P85='предметы'!$D$16,COUNTIFS('График 1-4 кл'!P85:P101,'предметы'!$D$7)&gt;0),AND('График 1-4 кл'!P85='предметы'!$D$7,COUNTIFS('График 1-4 кл'!P85:P101,'предметы'!$D$16)&gt;0),AND('График 1-4 кл'!P85='предметы'!$D$8,COUNTIFS('График 1-4 кл'!P85:P101,'предметы'!$D$10)&gt;0),AND('График 1-4 кл'!P85='предметы'!$D$10,COUNTIFS('График 1-4 кл'!P85:P101,'предметы'!$D$8)&gt;0),AND('График 1-4 кл'!P85='предметы'!$D$9,COUNTIFS('График 1-4 кл'!P85:P101,'предметы'!$D$11)&gt;0),AND('График 1-4 кл'!P85='предметы'!$D$11,COUNTIFS('График 1-4 кл'!P85:P101,'предметы'!$D$9)&gt;0)),"&lt;17 (ВПР, КР)","*")</f>
        <v>#REF!</v>
      </c>
      <c r="V85" s="22" t="str">
        <f>IF(OR(COUNTIFS('График 1-4 кл'!Q85:Q101,'График 1-4 кл'!Q85)&gt;1,AND('График 1-4 кл'!Q85='предметы'!$D$3,COUNTIFS('График 1-4 кл'!Q85:Q101,'предметы'!$D$12)&gt;0),AND('График 1-4 кл'!Q85='предметы'!$D$12,COUNTIFS('График 1-4 кл'!Q85:Q101,'предметы'!$D$3)&gt;0),AND('График 1-4 кл'!Q85='предметы'!$D$4,COUNTIFS('График 1-4 кл'!Q85:Q101,'предметы'!$D$13)&gt;0),AND('График 1-4 кл'!Q85='предметы'!$D$13,COUNTIFS('График 1-4 кл'!Q85:Q101,'предметы'!$D$4)&gt;0),AND('График 1-4 кл'!Q85='предметы'!$D$14,COUNTIFS('График 1-4 кл'!Q85:Q101,'предметы'!$D$5)&gt;0),AND('График 1-4 кл'!Q85='предметы'!$D$5,COUNTIFS('График 1-4 кл'!Q85:Q101,'предметы'!$D$14)&gt;0),AND('График 1-4 кл'!Q85='предметы'!$D$15,COUNTIFS('График 1-4 кл'!Q85:Q101,'предметы'!$D$6)&gt;0),AND('График 1-4 кл'!Q85='предметы'!$D$6,COUNTIFS('График 1-4 кл'!Q85:Q101,'предметы'!$D$15)&gt;0),AND('График 1-4 кл'!Q85='предметы'!$D$16,COUNTIFS('График 1-4 кл'!Q85:Q101,'предметы'!$D$7)&gt;0),AND('График 1-4 кл'!Q85='предметы'!$D$7,COUNTIFS('График 1-4 кл'!Q85:Q101,'предметы'!$D$16)&gt;0),AND('График 1-4 кл'!Q85='предметы'!$D$8,COUNTIFS('График 1-4 кл'!Q85:Q101,'предметы'!$D$10)&gt;0),AND('График 1-4 кл'!Q85='предметы'!$D$10,COUNTIFS('График 1-4 кл'!Q85:Q101,'предметы'!$D$8)&gt;0),AND('График 1-4 кл'!Q85='предметы'!$D$9,COUNTIFS('График 1-4 кл'!Q85:Q101,'предметы'!$D$11)&gt;0),AND('График 1-4 кл'!Q85='предметы'!$D$11,COUNTIFS('График 1-4 кл'!Q85:Q101,'предметы'!$D$9)&gt;0)),"&lt;17 (ВПР, КР)","*")</f>
        <v>#REF!</v>
      </c>
      <c r="W85" s="22" t="str">
        <f>IF(OR(COUNTIFS('График 1-4 кл'!R85:R101,'График 1-4 кл'!R85)&gt;1,AND('График 1-4 кл'!R85='предметы'!$D$3,COUNTIFS('График 1-4 кл'!R85:R101,'предметы'!$D$12)&gt;0),AND('График 1-4 кл'!R85='предметы'!$D$12,COUNTIFS('График 1-4 кл'!R85:R101,'предметы'!$D$3)&gt;0),AND('График 1-4 кл'!R85='предметы'!$D$4,COUNTIFS('График 1-4 кл'!R85:R101,'предметы'!$D$13)&gt;0),AND('График 1-4 кл'!R85='предметы'!$D$13,COUNTIFS('График 1-4 кл'!R85:R101,'предметы'!$D$4)&gt;0),AND('График 1-4 кл'!R85='предметы'!$D$14,COUNTIFS('График 1-4 кл'!R85:R101,'предметы'!$D$5)&gt;0),AND('График 1-4 кл'!R85='предметы'!$D$5,COUNTIFS('График 1-4 кл'!R85:R101,'предметы'!$D$14)&gt;0),AND('График 1-4 кл'!R85='предметы'!$D$15,COUNTIFS('График 1-4 кл'!R85:R101,'предметы'!$D$6)&gt;0),AND('График 1-4 кл'!R85='предметы'!$D$6,COUNTIFS('График 1-4 кл'!R85:R101,'предметы'!$D$15)&gt;0),AND('График 1-4 кл'!R85='предметы'!$D$16,COUNTIFS('График 1-4 кл'!R85:R101,'предметы'!$D$7)&gt;0),AND('График 1-4 кл'!R85='предметы'!$D$7,COUNTIFS('График 1-4 кл'!R85:R101,'предметы'!$D$16)&gt;0),AND('График 1-4 кл'!R85='предметы'!$D$8,COUNTIFS('График 1-4 кл'!R85:R101,'предметы'!$D$10)&gt;0),AND('График 1-4 кл'!R85='предметы'!$D$10,COUNTIFS('График 1-4 кл'!R85:R101,'предметы'!$D$8)&gt;0),AND('График 1-4 кл'!R85='предметы'!$D$9,COUNTIFS('График 1-4 кл'!R85:R101,'предметы'!$D$11)&gt;0),AND('График 1-4 кл'!R85='предметы'!$D$11,COUNTIFS('График 1-4 кл'!R85:R101,'предметы'!$D$9)&gt;0)),"&lt;17 (ВПР, КР)","*")</f>
        <v>#REF!</v>
      </c>
      <c r="X85" s="22" t="str">
        <f>IF(OR(COUNTIFS('График 1-4 кл'!S85:S101,'График 1-4 кл'!S85)&gt;1,AND('График 1-4 кл'!S85='предметы'!$D$3,COUNTIFS('График 1-4 кл'!S85:S101,'предметы'!$D$12)&gt;0),AND('График 1-4 кл'!S85='предметы'!$D$12,COUNTIFS('График 1-4 кл'!S85:S101,'предметы'!$D$3)&gt;0),AND('График 1-4 кл'!S85='предметы'!$D$4,COUNTIFS('График 1-4 кл'!S85:S101,'предметы'!$D$13)&gt;0),AND('График 1-4 кл'!S85='предметы'!$D$13,COUNTIFS('График 1-4 кл'!S85:S101,'предметы'!$D$4)&gt;0),AND('График 1-4 кл'!S85='предметы'!$D$14,COUNTIFS('График 1-4 кл'!S85:S101,'предметы'!$D$5)&gt;0),AND('График 1-4 кл'!S85='предметы'!$D$5,COUNTIFS('График 1-4 кл'!S85:S101,'предметы'!$D$14)&gt;0),AND('График 1-4 кл'!S85='предметы'!$D$15,COUNTIFS('График 1-4 кл'!S85:S101,'предметы'!$D$6)&gt;0),AND('График 1-4 кл'!S85='предметы'!$D$6,COUNTIFS('График 1-4 кл'!S85:S101,'предметы'!$D$15)&gt;0),AND('График 1-4 кл'!S85='предметы'!$D$16,COUNTIFS('График 1-4 кл'!S85:S101,'предметы'!$D$7)&gt;0),AND('График 1-4 кл'!S85='предметы'!$D$7,COUNTIFS('График 1-4 кл'!S85:S101,'предметы'!$D$16)&gt;0),AND('График 1-4 кл'!S85='предметы'!$D$8,COUNTIFS('График 1-4 кл'!S85:S101,'предметы'!$D$10)&gt;0),AND('График 1-4 кл'!S85='предметы'!$D$10,COUNTIFS('График 1-4 кл'!S85:S101,'предметы'!$D$8)&gt;0),AND('График 1-4 кл'!S85='предметы'!$D$9,COUNTIFS('График 1-4 кл'!S85:S101,'предметы'!$D$11)&gt;0),AND('График 1-4 кл'!S85='предметы'!$D$11,COUNTIFS('График 1-4 кл'!S85:S101,'предметы'!$D$9)&gt;0)),"&lt;17 (ВПР, КР)","*")</f>
        <v>#REF!</v>
      </c>
      <c r="Y85" s="22" t="str">
        <f>IF(OR(COUNTIFS('График 1-4 кл'!T85:T101,'График 1-4 кл'!T85)&gt;1,AND('График 1-4 кл'!T85='предметы'!$D$3,COUNTIFS('График 1-4 кл'!T85:T101,'предметы'!$D$12)&gt;0),AND('График 1-4 кл'!T85='предметы'!$D$12,COUNTIFS('График 1-4 кл'!T85:T101,'предметы'!$D$3)&gt;0),AND('График 1-4 кл'!T85='предметы'!$D$4,COUNTIFS('График 1-4 кл'!T85:T101,'предметы'!$D$13)&gt;0),AND('График 1-4 кл'!T85='предметы'!$D$13,COUNTIFS('График 1-4 кл'!T85:T101,'предметы'!$D$4)&gt;0),AND('График 1-4 кл'!T85='предметы'!$D$14,COUNTIFS('График 1-4 кл'!T85:T101,'предметы'!$D$5)&gt;0),AND('График 1-4 кл'!T85='предметы'!$D$5,COUNTIFS('График 1-4 кл'!T85:T101,'предметы'!$D$14)&gt;0),AND('График 1-4 кл'!T85='предметы'!$D$15,COUNTIFS('График 1-4 кл'!T85:T101,'предметы'!$D$6)&gt;0),AND('График 1-4 кл'!T85='предметы'!$D$6,COUNTIFS('График 1-4 кл'!T85:T101,'предметы'!$D$15)&gt;0),AND('График 1-4 кл'!T85='предметы'!$D$16,COUNTIFS('График 1-4 кл'!T85:T101,'предметы'!$D$7)&gt;0),AND('График 1-4 кл'!T85='предметы'!$D$7,COUNTIFS('График 1-4 кл'!T85:T101,'предметы'!$D$16)&gt;0),AND('График 1-4 кл'!T85='предметы'!$D$8,COUNTIFS('График 1-4 кл'!T85:T101,'предметы'!$D$10)&gt;0),AND('График 1-4 кл'!T85='предметы'!$D$10,COUNTIFS('График 1-4 кл'!T85:T101,'предметы'!$D$8)&gt;0),AND('График 1-4 кл'!T85='предметы'!$D$9,COUNTIFS('График 1-4 кл'!T85:T101,'предметы'!$D$11)&gt;0),AND('График 1-4 кл'!T85='предметы'!$D$11,COUNTIFS('График 1-4 кл'!T85:T101,'предметы'!$D$9)&gt;0)),"&lt;17 (ВПР, КР)","*")</f>
        <v>#REF!</v>
      </c>
      <c r="Z85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5" s="21" t="str">
        <f t="shared" ref="AY85:BD85" si="560">IF(COUNTIFS(#REF!,#REF!)&gt;1,"&lt;17 (ВПР, КР)","*")</f>
        <v>*</v>
      </c>
      <c r="AZ85" s="21" t="str">
        <f t="shared" si="560"/>
        <v>*</v>
      </c>
      <c r="BA85" s="21" t="str">
        <f t="shared" si="560"/>
        <v>*</v>
      </c>
      <c r="BB85" s="21" t="str">
        <f t="shared" si="560"/>
        <v>*</v>
      </c>
      <c r="BC85" s="21" t="str">
        <f t="shared" si="560"/>
        <v>*</v>
      </c>
      <c r="BD85" s="21" t="str">
        <f t="shared" si="560"/>
        <v>*</v>
      </c>
      <c r="BE8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5" s="21" t="str">
        <f t="shared" ref="BK85:BP85" si="561">IF(COUNTIFS(#REF!,#REF!)&gt;1,"&lt;17 (ВПР, КР)","*")</f>
        <v>*</v>
      </c>
      <c r="BL85" s="21" t="str">
        <f t="shared" si="561"/>
        <v>*</v>
      </c>
      <c r="BM85" s="21" t="str">
        <f t="shared" si="561"/>
        <v>*</v>
      </c>
      <c r="BN85" s="21" t="str">
        <f t="shared" si="561"/>
        <v>*</v>
      </c>
      <c r="BO85" s="21" t="str">
        <f t="shared" si="561"/>
        <v>*</v>
      </c>
      <c r="BP85" s="21" t="str">
        <f t="shared" si="561"/>
        <v>*</v>
      </c>
    </row>
    <row r="86" ht="12.75" customHeight="1">
      <c r="A86" s="29">
        <v>46346.0</v>
      </c>
      <c r="B86" s="18" t="s">
        <v>82</v>
      </c>
      <c r="C86" s="21" t="str">
        <f t="shared" ref="C86:E86" si="562">IF(COUNTIFS('График 1-4 кл'!C86:C102,'График 1-4 кл'!C86)&gt;1,"&lt;17 (ВПР, КР)","*")</f>
        <v>*</v>
      </c>
      <c r="D86" s="21" t="str">
        <f t="shared" si="562"/>
        <v>*</v>
      </c>
      <c r="E86" s="21" t="str">
        <f t="shared" si="562"/>
        <v>*</v>
      </c>
      <c r="F86" s="21" t="str">
        <f t="shared" ref="F86:H86" si="563">IF(COUNTIFS(#REF!,#REF!)&gt;1,"&lt;17 (ВПР, КР)","*")</f>
        <v>*</v>
      </c>
      <c r="G86" s="21" t="str">
        <f t="shared" si="563"/>
        <v>*</v>
      </c>
      <c r="H86" s="21" t="str">
        <f t="shared" si="563"/>
        <v>*</v>
      </c>
      <c r="I86" s="22" t="str">
        <f t="shared" ref="I86:L86" si="564">IF(COUNTIFS('График 1-4 кл'!F86:F102,'График 1-4 кл'!F86)&gt;1,"&lt;17 (ВПР, КР)","*")</f>
        <v>*</v>
      </c>
      <c r="J86" s="22" t="str">
        <f t="shared" si="564"/>
        <v>*</v>
      </c>
      <c r="K86" s="22" t="str">
        <f t="shared" si="564"/>
        <v>*</v>
      </c>
      <c r="L86" s="22" t="str">
        <f t="shared" si="564"/>
        <v>*</v>
      </c>
      <c r="M86" s="22" t="str">
        <f t="shared" ref="M86:N86" si="565">IF(COUNTIFS(#REF!,#REF!)&gt;1,"&lt;17 (ВПР, КР)","*")</f>
        <v>*</v>
      </c>
      <c r="N86" s="22" t="str">
        <f t="shared" si="565"/>
        <v>*</v>
      </c>
      <c r="O86" s="21" t="str">
        <f t="shared" ref="O86:T86" si="566">IF(COUNTIFS('График 1-4 кл'!J86:J102,'График 1-4 кл'!J86)&gt;1,"&lt;17 (ВПР, КР)","*")</f>
        <v>*</v>
      </c>
      <c r="P86" s="21" t="str">
        <f t="shared" si="566"/>
        <v>*</v>
      </c>
      <c r="Q86" s="21" t="str">
        <f t="shared" si="566"/>
        <v>*</v>
      </c>
      <c r="R86" s="21" t="str">
        <f t="shared" si="566"/>
        <v>*</v>
      </c>
      <c r="S86" s="21" t="str">
        <f t="shared" si="566"/>
        <v>*</v>
      </c>
      <c r="T86" s="21" t="str">
        <f t="shared" si="566"/>
        <v>*</v>
      </c>
      <c r="U86" s="22" t="str">
        <f>IF(OR(COUNTIFS('График 1-4 кл'!P86:P102,'График 1-4 кл'!P86)&gt;1,AND('График 1-4 кл'!P86='предметы'!$D$3,COUNTIFS('График 1-4 кл'!P86:P102,'предметы'!$D$12)&gt;0),AND('График 1-4 кл'!P86='предметы'!$D$12,COUNTIFS('График 1-4 кл'!P86:P102,'предметы'!$D$3)&gt;0),AND('График 1-4 кл'!P86='предметы'!$D$4,COUNTIFS('График 1-4 кл'!P86:P102,'предметы'!$D$13)&gt;0),AND('График 1-4 кл'!P86='предметы'!$D$13,COUNTIFS('График 1-4 кл'!P86:P102,'предметы'!$D$4)&gt;0),AND('График 1-4 кл'!P86='предметы'!$D$14,COUNTIFS('График 1-4 кл'!P86:P102,'предметы'!$D$5)&gt;0),AND('График 1-4 кл'!P86='предметы'!$D$5,COUNTIFS('График 1-4 кл'!P86:P102,'предметы'!$D$14)&gt;0),AND('График 1-4 кл'!P86='предметы'!$D$15,COUNTIFS('График 1-4 кл'!P86:P102,'предметы'!$D$6)&gt;0),AND('График 1-4 кл'!P86='предметы'!$D$6,COUNTIFS('График 1-4 кл'!P86:P102,'предметы'!$D$15)&gt;0),AND('График 1-4 кл'!P86='предметы'!$D$16,COUNTIFS('График 1-4 кл'!P86:P102,'предметы'!$D$7)&gt;0),AND('График 1-4 кл'!P86='предметы'!$D$7,COUNTIFS('График 1-4 кл'!P86:P102,'предметы'!$D$16)&gt;0),AND('График 1-4 кл'!P86='предметы'!$D$8,COUNTIFS('График 1-4 кл'!P86:P102,'предметы'!$D$10)&gt;0),AND('График 1-4 кл'!P86='предметы'!$D$10,COUNTIFS('График 1-4 кл'!P86:P102,'предметы'!$D$8)&gt;0),AND('График 1-4 кл'!P86='предметы'!$D$9,COUNTIFS('График 1-4 кл'!P86:P102,'предметы'!$D$11)&gt;0),AND('График 1-4 кл'!P86='предметы'!$D$11,COUNTIFS('График 1-4 кл'!P86:P102,'предметы'!$D$9)&gt;0)),"&lt;17 (ВПР, КР)","*")</f>
        <v>#REF!</v>
      </c>
      <c r="V86" s="22" t="str">
        <f>IF(OR(COUNTIFS('График 1-4 кл'!Q86:Q102,'График 1-4 кл'!Q86)&gt;1,AND('График 1-4 кл'!Q86='предметы'!$D$3,COUNTIFS('График 1-4 кл'!Q86:Q102,'предметы'!$D$12)&gt;0),AND('График 1-4 кл'!Q86='предметы'!$D$12,COUNTIFS('График 1-4 кл'!Q86:Q102,'предметы'!$D$3)&gt;0),AND('График 1-4 кл'!Q86='предметы'!$D$4,COUNTIFS('График 1-4 кл'!Q86:Q102,'предметы'!$D$13)&gt;0),AND('График 1-4 кл'!Q86='предметы'!$D$13,COUNTIFS('График 1-4 кл'!Q86:Q102,'предметы'!$D$4)&gt;0),AND('График 1-4 кл'!Q86='предметы'!$D$14,COUNTIFS('График 1-4 кл'!Q86:Q102,'предметы'!$D$5)&gt;0),AND('График 1-4 кл'!Q86='предметы'!$D$5,COUNTIFS('График 1-4 кл'!Q86:Q102,'предметы'!$D$14)&gt;0),AND('График 1-4 кл'!Q86='предметы'!$D$15,COUNTIFS('График 1-4 кл'!Q86:Q102,'предметы'!$D$6)&gt;0),AND('График 1-4 кл'!Q86='предметы'!$D$6,COUNTIFS('График 1-4 кл'!Q86:Q102,'предметы'!$D$15)&gt;0),AND('График 1-4 кл'!Q86='предметы'!$D$16,COUNTIFS('График 1-4 кл'!Q86:Q102,'предметы'!$D$7)&gt;0),AND('График 1-4 кл'!Q86='предметы'!$D$7,COUNTIFS('График 1-4 кл'!Q86:Q102,'предметы'!$D$16)&gt;0),AND('График 1-4 кл'!Q86='предметы'!$D$8,COUNTIFS('График 1-4 кл'!Q86:Q102,'предметы'!$D$10)&gt;0),AND('График 1-4 кл'!Q86='предметы'!$D$10,COUNTIFS('График 1-4 кл'!Q86:Q102,'предметы'!$D$8)&gt;0),AND('График 1-4 кл'!Q86='предметы'!$D$9,COUNTIFS('График 1-4 кл'!Q86:Q102,'предметы'!$D$11)&gt;0),AND('График 1-4 кл'!Q86='предметы'!$D$11,COUNTIFS('График 1-4 кл'!Q86:Q102,'предметы'!$D$9)&gt;0)),"&lt;17 (ВПР, КР)","*")</f>
        <v>#REF!</v>
      </c>
      <c r="W86" s="22" t="str">
        <f>IF(OR(COUNTIFS('График 1-4 кл'!R86:R102,'График 1-4 кл'!R86)&gt;1,AND('График 1-4 кл'!R86='предметы'!$D$3,COUNTIFS('График 1-4 кл'!R86:R102,'предметы'!$D$12)&gt;0),AND('График 1-4 кл'!R86='предметы'!$D$12,COUNTIFS('График 1-4 кл'!R86:R102,'предметы'!$D$3)&gt;0),AND('График 1-4 кл'!R86='предметы'!$D$4,COUNTIFS('График 1-4 кл'!R86:R102,'предметы'!$D$13)&gt;0),AND('График 1-4 кл'!R86='предметы'!$D$13,COUNTIFS('График 1-4 кл'!R86:R102,'предметы'!$D$4)&gt;0),AND('График 1-4 кл'!R86='предметы'!$D$14,COUNTIFS('График 1-4 кл'!R86:R102,'предметы'!$D$5)&gt;0),AND('График 1-4 кл'!R86='предметы'!$D$5,COUNTIFS('График 1-4 кл'!R86:R102,'предметы'!$D$14)&gt;0),AND('График 1-4 кл'!R86='предметы'!$D$15,COUNTIFS('График 1-4 кл'!R86:R102,'предметы'!$D$6)&gt;0),AND('График 1-4 кл'!R86='предметы'!$D$6,COUNTIFS('График 1-4 кл'!R86:R102,'предметы'!$D$15)&gt;0),AND('График 1-4 кл'!R86='предметы'!$D$16,COUNTIFS('График 1-4 кл'!R86:R102,'предметы'!$D$7)&gt;0),AND('График 1-4 кл'!R86='предметы'!$D$7,COUNTIFS('График 1-4 кл'!R86:R102,'предметы'!$D$16)&gt;0),AND('График 1-4 кл'!R86='предметы'!$D$8,COUNTIFS('График 1-4 кл'!R86:R102,'предметы'!$D$10)&gt;0),AND('График 1-4 кл'!R86='предметы'!$D$10,COUNTIFS('График 1-4 кл'!R86:R102,'предметы'!$D$8)&gt;0),AND('График 1-4 кл'!R86='предметы'!$D$9,COUNTIFS('График 1-4 кл'!R86:R102,'предметы'!$D$11)&gt;0),AND('График 1-4 кл'!R86='предметы'!$D$11,COUNTIFS('График 1-4 кл'!R86:R102,'предметы'!$D$9)&gt;0)),"&lt;17 (ВПР, КР)","*")</f>
        <v>#REF!</v>
      </c>
      <c r="X86" s="22" t="str">
        <f>IF(OR(COUNTIFS('График 1-4 кл'!S86:S102,'График 1-4 кл'!S86)&gt;1,AND('График 1-4 кл'!S86='предметы'!$D$3,COUNTIFS('График 1-4 кл'!S86:S102,'предметы'!$D$12)&gt;0),AND('График 1-4 кл'!S86='предметы'!$D$12,COUNTIFS('График 1-4 кл'!S86:S102,'предметы'!$D$3)&gt;0),AND('График 1-4 кл'!S86='предметы'!$D$4,COUNTIFS('График 1-4 кл'!S86:S102,'предметы'!$D$13)&gt;0),AND('График 1-4 кл'!S86='предметы'!$D$13,COUNTIFS('График 1-4 кл'!S86:S102,'предметы'!$D$4)&gt;0),AND('График 1-4 кл'!S86='предметы'!$D$14,COUNTIFS('График 1-4 кл'!S86:S102,'предметы'!$D$5)&gt;0),AND('График 1-4 кл'!S86='предметы'!$D$5,COUNTIFS('График 1-4 кл'!S86:S102,'предметы'!$D$14)&gt;0),AND('График 1-4 кл'!S86='предметы'!$D$15,COUNTIFS('График 1-4 кл'!S86:S102,'предметы'!$D$6)&gt;0),AND('График 1-4 кл'!S86='предметы'!$D$6,COUNTIFS('График 1-4 кл'!S86:S102,'предметы'!$D$15)&gt;0),AND('График 1-4 кл'!S86='предметы'!$D$16,COUNTIFS('График 1-4 кл'!S86:S102,'предметы'!$D$7)&gt;0),AND('График 1-4 кл'!S86='предметы'!$D$7,COUNTIFS('График 1-4 кл'!S86:S102,'предметы'!$D$16)&gt;0),AND('График 1-4 кл'!S86='предметы'!$D$8,COUNTIFS('График 1-4 кл'!S86:S102,'предметы'!$D$10)&gt;0),AND('График 1-4 кл'!S86='предметы'!$D$10,COUNTIFS('График 1-4 кл'!S86:S102,'предметы'!$D$8)&gt;0),AND('График 1-4 кл'!S86='предметы'!$D$9,COUNTIFS('График 1-4 кл'!S86:S102,'предметы'!$D$11)&gt;0),AND('График 1-4 кл'!S86='предметы'!$D$11,COUNTIFS('График 1-4 кл'!S86:S102,'предметы'!$D$9)&gt;0)),"&lt;17 (ВПР, КР)","*")</f>
        <v>#REF!</v>
      </c>
      <c r="Y86" s="22" t="str">
        <f>IF(OR(COUNTIFS('График 1-4 кл'!T86:T102,'График 1-4 кл'!T86)&gt;1,AND('График 1-4 кл'!T86='предметы'!$D$3,COUNTIFS('График 1-4 кл'!T86:T102,'предметы'!$D$12)&gt;0),AND('График 1-4 кл'!T86='предметы'!$D$12,COUNTIFS('График 1-4 кл'!T86:T102,'предметы'!$D$3)&gt;0),AND('График 1-4 кл'!T86='предметы'!$D$4,COUNTIFS('График 1-4 кл'!T86:T102,'предметы'!$D$13)&gt;0),AND('График 1-4 кл'!T86='предметы'!$D$13,COUNTIFS('График 1-4 кл'!T86:T102,'предметы'!$D$4)&gt;0),AND('График 1-4 кл'!T86='предметы'!$D$14,COUNTIFS('График 1-4 кл'!T86:T102,'предметы'!$D$5)&gt;0),AND('График 1-4 кл'!T86='предметы'!$D$5,COUNTIFS('График 1-4 кл'!T86:T102,'предметы'!$D$14)&gt;0),AND('График 1-4 кл'!T86='предметы'!$D$15,COUNTIFS('График 1-4 кл'!T86:T102,'предметы'!$D$6)&gt;0),AND('График 1-4 кл'!T86='предметы'!$D$6,COUNTIFS('График 1-4 кл'!T86:T102,'предметы'!$D$15)&gt;0),AND('График 1-4 кл'!T86='предметы'!$D$16,COUNTIFS('График 1-4 кл'!T86:T102,'предметы'!$D$7)&gt;0),AND('График 1-4 кл'!T86='предметы'!$D$7,COUNTIFS('График 1-4 кл'!T86:T102,'предметы'!$D$16)&gt;0),AND('График 1-4 кл'!T86='предметы'!$D$8,COUNTIFS('График 1-4 кл'!T86:T102,'предметы'!$D$10)&gt;0),AND('График 1-4 кл'!T86='предметы'!$D$10,COUNTIFS('График 1-4 кл'!T86:T102,'предметы'!$D$8)&gt;0),AND('График 1-4 кл'!T86='предметы'!$D$9,COUNTIFS('График 1-4 кл'!T86:T102,'предметы'!$D$11)&gt;0),AND('График 1-4 кл'!T86='предметы'!$D$11,COUNTIFS('График 1-4 кл'!T86:T102,'предметы'!$D$9)&gt;0)),"&lt;17 (ВПР, КР)","*")</f>
        <v>#REF!</v>
      </c>
      <c r="Z86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6" s="21" t="str">
        <f t="shared" ref="AY86:BD86" si="567">IF(COUNTIFS(#REF!,#REF!)&gt;1,"&lt;17 (ВПР, КР)","*")</f>
        <v>*</v>
      </c>
      <c r="AZ86" s="21" t="str">
        <f t="shared" si="567"/>
        <v>*</v>
      </c>
      <c r="BA86" s="21" t="str">
        <f t="shared" si="567"/>
        <v>*</v>
      </c>
      <c r="BB86" s="21" t="str">
        <f t="shared" si="567"/>
        <v>*</v>
      </c>
      <c r="BC86" s="21" t="str">
        <f t="shared" si="567"/>
        <v>*</v>
      </c>
      <c r="BD86" s="21" t="str">
        <f t="shared" si="567"/>
        <v>*</v>
      </c>
      <c r="BE8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6" s="21" t="str">
        <f t="shared" ref="BK86:BP86" si="568">IF(COUNTIFS(#REF!,#REF!)&gt;1,"&lt;17 (ВПР, КР)","*")</f>
        <v>*</v>
      </c>
      <c r="BL86" s="21" t="str">
        <f t="shared" si="568"/>
        <v>*</v>
      </c>
      <c r="BM86" s="21" t="str">
        <f t="shared" si="568"/>
        <v>*</v>
      </c>
      <c r="BN86" s="21" t="str">
        <f t="shared" si="568"/>
        <v>*</v>
      </c>
      <c r="BO86" s="21" t="str">
        <f t="shared" si="568"/>
        <v>*</v>
      </c>
      <c r="BP86" s="21" t="str">
        <f t="shared" si="568"/>
        <v>*</v>
      </c>
    </row>
    <row r="87" ht="12.75" customHeight="1">
      <c r="A87" s="35">
        <v>46347.0</v>
      </c>
      <c r="B87" s="24" t="s">
        <v>89</v>
      </c>
      <c r="C87" s="24" t="str">
        <f t="shared" ref="C87:E87" si="569">IF(COUNTIFS('График 1-4 кл'!C87:C103,'График 1-4 кл'!C87)&gt;1,"&lt;17 (ВПР, КР)","*")</f>
        <v>*</v>
      </c>
      <c r="D87" s="24" t="str">
        <f t="shared" si="569"/>
        <v>*</v>
      </c>
      <c r="E87" s="24" t="str">
        <f t="shared" si="569"/>
        <v>*</v>
      </c>
      <c r="F87" s="24" t="str">
        <f t="shared" ref="F87:H87" si="570">IF(COUNTIFS(#REF!,#REF!)&gt;1,"&lt;17 (ВПР, КР)","*")</f>
        <v>*</v>
      </c>
      <c r="G87" s="24" t="str">
        <f t="shared" si="570"/>
        <v>*</v>
      </c>
      <c r="H87" s="24" t="str">
        <f t="shared" si="570"/>
        <v>*</v>
      </c>
      <c r="I87" s="25" t="str">
        <f t="shared" ref="I87:L87" si="571">IF(COUNTIFS('График 1-4 кл'!F87:F103,'График 1-4 кл'!F87)&gt;1,"&lt;17 (ВПР, КР)","*")</f>
        <v>*</v>
      </c>
      <c r="J87" s="25" t="str">
        <f t="shared" si="571"/>
        <v>*</v>
      </c>
      <c r="K87" s="25" t="str">
        <f t="shared" si="571"/>
        <v>*</v>
      </c>
      <c r="L87" s="25" t="str">
        <f t="shared" si="571"/>
        <v>*</v>
      </c>
      <c r="M87" s="25" t="str">
        <f t="shared" ref="M87:N87" si="572">IF(COUNTIFS(#REF!,#REF!)&gt;1,"&lt;17 (ВПР, КР)","*")</f>
        <v>*</v>
      </c>
      <c r="N87" s="25" t="str">
        <f t="shared" si="572"/>
        <v>*</v>
      </c>
      <c r="O87" s="25" t="str">
        <f t="shared" ref="O87:T87" si="573">IF(COUNTIFS('График 1-4 кл'!J87:J103,'График 1-4 кл'!J87)&gt;1,"&lt;17 (ВПР, КР)","*")</f>
        <v>*</v>
      </c>
      <c r="P87" s="25" t="str">
        <f t="shared" si="573"/>
        <v>*</v>
      </c>
      <c r="Q87" s="25" t="str">
        <f t="shared" si="573"/>
        <v>*</v>
      </c>
      <c r="R87" s="25" t="str">
        <f t="shared" si="573"/>
        <v>*</v>
      </c>
      <c r="S87" s="25" t="str">
        <f t="shared" si="573"/>
        <v>*</v>
      </c>
      <c r="T87" s="25" t="str">
        <f t="shared" si="573"/>
        <v>*</v>
      </c>
      <c r="U87" s="25" t="str">
        <f>IF(OR(COUNTIFS('График 1-4 кл'!P87:P103,'График 1-4 кл'!P87)&gt;1,AND('График 1-4 кл'!P87='предметы'!$D$3,COUNTIFS('График 1-4 кл'!P87:P103,'предметы'!$D$12)&gt;0),AND('График 1-4 кл'!P87='предметы'!$D$12,COUNTIFS('График 1-4 кл'!P87:P103,'предметы'!$D$3)&gt;0),AND('График 1-4 кл'!P87='предметы'!$D$4,COUNTIFS('График 1-4 кл'!P87:P103,'предметы'!$D$13)&gt;0),AND('График 1-4 кл'!P87='предметы'!$D$13,COUNTIFS('График 1-4 кл'!P87:P103,'предметы'!$D$4)&gt;0),AND('График 1-4 кл'!P87='предметы'!$D$14,COUNTIFS('График 1-4 кл'!P87:P103,'предметы'!$D$5)&gt;0),AND('График 1-4 кл'!P87='предметы'!$D$5,COUNTIFS('График 1-4 кл'!P87:P103,'предметы'!$D$14)&gt;0),AND('График 1-4 кл'!P87='предметы'!$D$15,COUNTIFS('График 1-4 кл'!P87:P103,'предметы'!$D$6)&gt;0),AND('График 1-4 кл'!P87='предметы'!$D$6,COUNTIFS('График 1-4 кл'!P87:P103,'предметы'!$D$15)&gt;0),AND('График 1-4 кл'!P87='предметы'!$D$16,COUNTIFS('График 1-4 кл'!P87:P103,'предметы'!$D$7)&gt;0),AND('График 1-4 кл'!P87='предметы'!$D$7,COUNTIFS('График 1-4 кл'!P87:P103,'предметы'!$D$16)&gt;0),AND('График 1-4 кл'!P87='предметы'!$D$8,COUNTIFS('График 1-4 кл'!P87:P103,'предметы'!$D$10)&gt;0),AND('График 1-4 кл'!P87='предметы'!$D$10,COUNTIFS('График 1-4 кл'!P87:P103,'предметы'!$D$8)&gt;0),AND('График 1-4 кл'!P87='предметы'!$D$9,COUNTIFS('График 1-4 кл'!P87:P103,'предметы'!$D$11)&gt;0),AND('График 1-4 кл'!P87='предметы'!$D$11,COUNTIFS('График 1-4 кл'!P87:P103,'предметы'!$D$9)&gt;0)),"&lt;17 (ВПР, КР)","*")</f>
        <v>#REF!</v>
      </c>
      <c r="V87" s="25" t="str">
        <f>IF(OR(COUNTIFS('График 1-4 кл'!Q87:Q103,'График 1-4 кл'!Q87)&gt;1,AND('График 1-4 кл'!Q87='предметы'!$D$3,COUNTIFS('График 1-4 кл'!Q87:Q103,'предметы'!$D$12)&gt;0),AND('График 1-4 кл'!Q87='предметы'!$D$12,COUNTIFS('График 1-4 кл'!Q87:Q103,'предметы'!$D$3)&gt;0),AND('График 1-4 кл'!Q87='предметы'!$D$4,COUNTIFS('График 1-4 кл'!Q87:Q103,'предметы'!$D$13)&gt;0),AND('График 1-4 кл'!Q87='предметы'!$D$13,COUNTIFS('График 1-4 кл'!Q87:Q103,'предметы'!$D$4)&gt;0),AND('График 1-4 кл'!Q87='предметы'!$D$14,COUNTIFS('График 1-4 кл'!Q87:Q103,'предметы'!$D$5)&gt;0),AND('График 1-4 кл'!Q87='предметы'!$D$5,COUNTIFS('График 1-4 кл'!Q87:Q103,'предметы'!$D$14)&gt;0),AND('График 1-4 кл'!Q87='предметы'!$D$15,COUNTIFS('График 1-4 кл'!Q87:Q103,'предметы'!$D$6)&gt;0),AND('График 1-4 кл'!Q87='предметы'!$D$6,COUNTIFS('График 1-4 кл'!Q87:Q103,'предметы'!$D$15)&gt;0),AND('График 1-4 кл'!Q87='предметы'!$D$16,COUNTIFS('График 1-4 кл'!Q87:Q103,'предметы'!$D$7)&gt;0),AND('График 1-4 кл'!Q87='предметы'!$D$7,COUNTIFS('График 1-4 кл'!Q87:Q103,'предметы'!$D$16)&gt;0),AND('График 1-4 кл'!Q87='предметы'!$D$8,COUNTIFS('График 1-4 кл'!Q87:Q103,'предметы'!$D$10)&gt;0),AND('График 1-4 кл'!Q87='предметы'!$D$10,COUNTIFS('График 1-4 кл'!Q87:Q103,'предметы'!$D$8)&gt;0),AND('График 1-4 кл'!Q87='предметы'!$D$9,COUNTIFS('График 1-4 кл'!Q87:Q103,'предметы'!$D$11)&gt;0),AND('График 1-4 кл'!Q87='предметы'!$D$11,COUNTIFS('График 1-4 кл'!Q87:Q103,'предметы'!$D$9)&gt;0)),"&lt;17 (ВПР, КР)","*")</f>
        <v>#REF!</v>
      </c>
      <c r="W87" s="25" t="str">
        <f>IF(OR(COUNTIFS('График 1-4 кл'!R87:R103,'График 1-4 кл'!R87)&gt;1,AND('График 1-4 кл'!R87='предметы'!$D$3,COUNTIFS('График 1-4 кл'!R87:R103,'предметы'!$D$12)&gt;0),AND('График 1-4 кл'!R87='предметы'!$D$12,COUNTIFS('График 1-4 кл'!R87:R103,'предметы'!$D$3)&gt;0),AND('График 1-4 кл'!R87='предметы'!$D$4,COUNTIFS('График 1-4 кл'!R87:R103,'предметы'!$D$13)&gt;0),AND('График 1-4 кл'!R87='предметы'!$D$13,COUNTIFS('График 1-4 кл'!R87:R103,'предметы'!$D$4)&gt;0),AND('График 1-4 кл'!R87='предметы'!$D$14,COUNTIFS('График 1-4 кл'!R87:R103,'предметы'!$D$5)&gt;0),AND('График 1-4 кл'!R87='предметы'!$D$5,COUNTIFS('График 1-4 кл'!R87:R103,'предметы'!$D$14)&gt;0),AND('График 1-4 кл'!R87='предметы'!$D$15,COUNTIFS('График 1-4 кл'!R87:R103,'предметы'!$D$6)&gt;0),AND('График 1-4 кл'!R87='предметы'!$D$6,COUNTIFS('График 1-4 кл'!R87:R103,'предметы'!$D$15)&gt;0),AND('График 1-4 кл'!R87='предметы'!$D$16,COUNTIFS('График 1-4 кл'!R87:R103,'предметы'!$D$7)&gt;0),AND('График 1-4 кл'!R87='предметы'!$D$7,COUNTIFS('График 1-4 кл'!R87:R103,'предметы'!$D$16)&gt;0),AND('График 1-4 кл'!R87='предметы'!$D$8,COUNTIFS('График 1-4 кл'!R87:R103,'предметы'!$D$10)&gt;0),AND('График 1-4 кл'!R87='предметы'!$D$10,COUNTIFS('График 1-4 кл'!R87:R103,'предметы'!$D$8)&gt;0),AND('График 1-4 кл'!R87='предметы'!$D$9,COUNTIFS('График 1-4 кл'!R87:R103,'предметы'!$D$11)&gt;0),AND('График 1-4 кл'!R87='предметы'!$D$11,COUNTIFS('График 1-4 кл'!R87:R103,'предметы'!$D$9)&gt;0)),"&lt;17 (ВПР, КР)","*")</f>
        <v>#REF!</v>
      </c>
      <c r="X87" s="25" t="str">
        <f>IF(OR(COUNTIFS('График 1-4 кл'!S87:S103,'График 1-4 кл'!S87)&gt;1,AND('График 1-4 кл'!S87='предметы'!$D$3,COUNTIFS('График 1-4 кл'!S87:S103,'предметы'!$D$12)&gt;0),AND('График 1-4 кл'!S87='предметы'!$D$12,COUNTIFS('График 1-4 кл'!S87:S103,'предметы'!$D$3)&gt;0),AND('График 1-4 кл'!S87='предметы'!$D$4,COUNTIFS('График 1-4 кл'!S87:S103,'предметы'!$D$13)&gt;0),AND('График 1-4 кл'!S87='предметы'!$D$13,COUNTIFS('График 1-4 кл'!S87:S103,'предметы'!$D$4)&gt;0),AND('График 1-4 кл'!S87='предметы'!$D$14,COUNTIFS('График 1-4 кл'!S87:S103,'предметы'!$D$5)&gt;0),AND('График 1-4 кл'!S87='предметы'!$D$5,COUNTIFS('График 1-4 кл'!S87:S103,'предметы'!$D$14)&gt;0),AND('График 1-4 кл'!S87='предметы'!$D$15,COUNTIFS('График 1-4 кл'!S87:S103,'предметы'!$D$6)&gt;0),AND('График 1-4 кл'!S87='предметы'!$D$6,COUNTIFS('График 1-4 кл'!S87:S103,'предметы'!$D$15)&gt;0),AND('График 1-4 кл'!S87='предметы'!$D$16,COUNTIFS('График 1-4 кл'!S87:S103,'предметы'!$D$7)&gt;0),AND('График 1-4 кл'!S87='предметы'!$D$7,COUNTIFS('График 1-4 кл'!S87:S103,'предметы'!$D$16)&gt;0),AND('График 1-4 кл'!S87='предметы'!$D$8,COUNTIFS('График 1-4 кл'!S87:S103,'предметы'!$D$10)&gt;0),AND('График 1-4 кл'!S87='предметы'!$D$10,COUNTIFS('График 1-4 кл'!S87:S103,'предметы'!$D$8)&gt;0),AND('График 1-4 кл'!S87='предметы'!$D$9,COUNTIFS('График 1-4 кл'!S87:S103,'предметы'!$D$11)&gt;0),AND('График 1-4 кл'!S87='предметы'!$D$11,COUNTIFS('График 1-4 кл'!S87:S103,'предметы'!$D$9)&gt;0)),"&lt;17 (ВПР, КР)","*")</f>
        <v>#REF!</v>
      </c>
      <c r="Y87" s="25" t="str">
        <f>IF(OR(COUNTIFS('График 1-4 кл'!T87:T103,'График 1-4 кл'!T87)&gt;1,AND('График 1-4 кл'!T87='предметы'!$D$3,COUNTIFS('График 1-4 кл'!T87:T103,'предметы'!$D$12)&gt;0),AND('График 1-4 кл'!T87='предметы'!$D$12,COUNTIFS('График 1-4 кл'!T87:T103,'предметы'!$D$3)&gt;0),AND('График 1-4 кл'!T87='предметы'!$D$4,COUNTIFS('График 1-4 кл'!T87:T103,'предметы'!$D$13)&gt;0),AND('График 1-4 кл'!T87='предметы'!$D$13,COUNTIFS('График 1-4 кл'!T87:T103,'предметы'!$D$4)&gt;0),AND('График 1-4 кл'!T87='предметы'!$D$14,COUNTIFS('График 1-4 кл'!T87:T103,'предметы'!$D$5)&gt;0),AND('График 1-4 кл'!T87='предметы'!$D$5,COUNTIFS('График 1-4 кл'!T87:T103,'предметы'!$D$14)&gt;0),AND('График 1-4 кл'!T87='предметы'!$D$15,COUNTIFS('График 1-4 кл'!T87:T103,'предметы'!$D$6)&gt;0),AND('График 1-4 кл'!T87='предметы'!$D$6,COUNTIFS('График 1-4 кл'!T87:T103,'предметы'!$D$15)&gt;0),AND('График 1-4 кл'!T87='предметы'!$D$16,COUNTIFS('График 1-4 кл'!T87:T103,'предметы'!$D$7)&gt;0),AND('График 1-4 кл'!T87='предметы'!$D$7,COUNTIFS('График 1-4 кл'!T87:T103,'предметы'!$D$16)&gt;0),AND('График 1-4 кл'!T87='предметы'!$D$8,COUNTIFS('График 1-4 кл'!T87:T103,'предметы'!$D$10)&gt;0),AND('График 1-4 кл'!T87='предметы'!$D$10,COUNTIFS('График 1-4 кл'!T87:T103,'предметы'!$D$8)&gt;0),AND('График 1-4 кл'!T87='предметы'!$D$9,COUNTIFS('График 1-4 кл'!T87:T103,'предметы'!$D$11)&gt;0),AND('График 1-4 кл'!T87='предметы'!$D$11,COUNTIFS('График 1-4 кл'!T87:T103,'предметы'!$D$9)&gt;0)),"&lt;17 (ВПР, КР)","*")</f>
        <v>#REF!</v>
      </c>
      <c r="Z87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7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7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7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7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7" s="25" t="str">
        <f t="shared" ref="AY87:BD87" si="574">IF(COUNTIFS(#REF!,#REF!)&gt;1,"&lt;17 (ВПР, КР)","*")</f>
        <v>*</v>
      </c>
      <c r="AZ87" s="25" t="str">
        <f t="shared" si="574"/>
        <v>*</v>
      </c>
      <c r="BA87" s="25" t="str">
        <f t="shared" si="574"/>
        <v>*</v>
      </c>
      <c r="BB87" s="25" t="str">
        <f t="shared" si="574"/>
        <v>*</v>
      </c>
      <c r="BC87" s="25" t="str">
        <f t="shared" si="574"/>
        <v>*</v>
      </c>
      <c r="BD87" s="25" t="str">
        <f t="shared" si="574"/>
        <v>*</v>
      </c>
      <c r="BE8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7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7" s="25" t="str">
        <f t="shared" ref="BK87:BP87" si="575">IF(COUNTIFS(#REF!,#REF!)&gt;1,"&lt;17 (ВПР, КР)","*")</f>
        <v>*</v>
      </c>
      <c r="BL87" s="25" t="str">
        <f t="shared" si="575"/>
        <v>*</v>
      </c>
      <c r="BM87" s="25" t="str">
        <f t="shared" si="575"/>
        <v>*</v>
      </c>
      <c r="BN87" s="25" t="str">
        <f t="shared" si="575"/>
        <v>*</v>
      </c>
      <c r="BO87" s="25" t="str">
        <f t="shared" si="575"/>
        <v>*</v>
      </c>
      <c r="BP87" s="25" t="str">
        <f t="shared" si="575"/>
        <v>*</v>
      </c>
    </row>
    <row r="88" ht="12.75" customHeight="1">
      <c r="A88" s="35">
        <v>46348.0</v>
      </c>
      <c r="B88" s="24" t="s">
        <v>90</v>
      </c>
      <c r="C88" s="24" t="str">
        <f t="shared" ref="C88:E88" si="576">IF(COUNTIFS('График 1-4 кл'!C88:C104,'График 1-4 кл'!C88)&gt;1,"&lt;17 (ВПР, КР)","*")</f>
        <v>*</v>
      </c>
      <c r="D88" s="24" t="str">
        <f t="shared" si="576"/>
        <v>*</v>
      </c>
      <c r="E88" s="24" t="str">
        <f t="shared" si="576"/>
        <v>*</v>
      </c>
      <c r="F88" s="24" t="str">
        <f t="shared" ref="F88:H88" si="577">IF(COUNTIFS(#REF!,#REF!)&gt;1,"&lt;17 (ВПР, КР)","*")</f>
        <v>*</v>
      </c>
      <c r="G88" s="24" t="str">
        <f t="shared" si="577"/>
        <v>*</v>
      </c>
      <c r="H88" s="24" t="str">
        <f t="shared" si="577"/>
        <v>*</v>
      </c>
      <c r="I88" s="25" t="str">
        <f t="shared" ref="I88:L88" si="578">IF(COUNTIFS('График 1-4 кл'!F88:F104,'График 1-4 кл'!F88)&gt;1,"&lt;17 (ВПР, КР)","*")</f>
        <v>*</v>
      </c>
      <c r="J88" s="25" t="str">
        <f t="shared" si="578"/>
        <v>*</v>
      </c>
      <c r="K88" s="25" t="str">
        <f t="shared" si="578"/>
        <v>*</v>
      </c>
      <c r="L88" s="25" t="str">
        <f t="shared" si="578"/>
        <v>*</v>
      </c>
      <c r="M88" s="25" t="str">
        <f t="shared" ref="M88:N88" si="579">IF(COUNTIFS(#REF!,#REF!)&gt;1,"&lt;17 (ВПР, КР)","*")</f>
        <v>*</v>
      </c>
      <c r="N88" s="25" t="str">
        <f t="shared" si="579"/>
        <v>*</v>
      </c>
      <c r="O88" s="25" t="str">
        <f t="shared" ref="O88:T88" si="580">IF(COUNTIFS('График 1-4 кл'!J88:J104,'График 1-4 кл'!J88)&gt;1,"&lt;17 (ВПР, КР)","*")</f>
        <v>*</v>
      </c>
      <c r="P88" s="25" t="str">
        <f t="shared" si="580"/>
        <v>*</v>
      </c>
      <c r="Q88" s="25" t="str">
        <f t="shared" si="580"/>
        <v>*</v>
      </c>
      <c r="R88" s="25" t="str">
        <f t="shared" si="580"/>
        <v>*</v>
      </c>
      <c r="S88" s="25" t="str">
        <f t="shared" si="580"/>
        <v>*</v>
      </c>
      <c r="T88" s="25" t="str">
        <f t="shared" si="580"/>
        <v>*</v>
      </c>
      <c r="U88" s="25" t="str">
        <f>IF(OR(COUNTIFS('График 1-4 кл'!P88:P104,'График 1-4 кл'!P88)&gt;1,AND('График 1-4 кл'!P88='предметы'!$D$3,COUNTIFS('График 1-4 кл'!P88:P104,'предметы'!$D$12)&gt;0),AND('График 1-4 кл'!P88='предметы'!$D$12,COUNTIFS('График 1-4 кл'!P88:P104,'предметы'!$D$3)&gt;0),AND('График 1-4 кл'!P88='предметы'!$D$4,COUNTIFS('График 1-4 кл'!P88:P104,'предметы'!$D$13)&gt;0),AND('График 1-4 кл'!P88='предметы'!$D$13,COUNTIFS('График 1-4 кл'!P88:P104,'предметы'!$D$4)&gt;0),AND('График 1-4 кл'!P88='предметы'!$D$14,COUNTIFS('График 1-4 кл'!P88:P104,'предметы'!$D$5)&gt;0),AND('График 1-4 кл'!P88='предметы'!$D$5,COUNTIFS('График 1-4 кл'!P88:P104,'предметы'!$D$14)&gt;0),AND('График 1-4 кл'!P88='предметы'!$D$15,COUNTIFS('График 1-4 кл'!P88:P104,'предметы'!$D$6)&gt;0),AND('График 1-4 кл'!P88='предметы'!$D$6,COUNTIFS('График 1-4 кл'!P88:P104,'предметы'!$D$15)&gt;0),AND('График 1-4 кл'!P88='предметы'!$D$16,COUNTIFS('График 1-4 кл'!P88:P104,'предметы'!$D$7)&gt;0),AND('График 1-4 кл'!P88='предметы'!$D$7,COUNTIFS('График 1-4 кл'!P88:P104,'предметы'!$D$16)&gt;0),AND('График 1-4 кл'!P88='предметы'!$D$8,COUNTIFS('График 1-4 кл'!P88:P104,'предметы'!$D$10)&gt;0),AND('График 1-4 кл'!P88='предметы'!$D$10,COUNTIFS('График 1-4 кл'!P88:P104,'предметы'!$D$8)&gt;0),AND('График 1-4 кл'!P88='предметы'!$D$9,COUNTIFS('График 1-4 кл'!P88:P104,'предметы'!$D$11)&gt;0),AND('График 1-4 кл'!P88='предметы'!$D$11,COUNTIFS('График 1-4 кл'!P88:P104,'предметы'!$D$9)&gt;0)),"&lt;17 (ВПР, КР)","*")</f>
        <v>#REF!</v>
      </c>
      <c r="V88" s="25" t="str">
        <f>IF(OR(COUNTIFS('График 1-4 кл'!Q88:Q104,'График 1-4 кл'!Q88)&gt;1,AND('График 1-4 кл'!Q88='предметы'!$D$3,COUNTIFS('График 1-4 кл'!Q88:Q104,'предметы'!$D$12)&gt;0),AND('График 1-4 кл'!Q88='предметы'!$D$12,COUNTIFS('График 1-4 кл'!Q88:Q104,'предметы'!$D$3)&gt;0),AND('График 1-4 кл'!Q88='предметы'!$D$4,COUNTIFS('График 1-4 кл'!Q88:Q104,'предметы'!$D$13)&gt;0),AND('График 1-4 кл'!Q88='предметы'!$D$13,COUNTIFS('График 1-4 кл'!Q88:Q104,'предметы'!$D$4)&gt;0),AND('График 1-4 кл'!Q88='предметы'!$D$14,COUNTIFS('График 1-4 кл'!Q88:Q104,'предметы'!$D$5)&gt;0),AND('График 1-4 кл'!Q88='предметы'!$D$5,COUNTIFS('График 1-4 кл'!Q88:Q104,'предметы'!$D$14)&gt;0),AND('График 1-4 кл'!Q88='предметы'!$D$15,COUNTIFS('График 1-4 кл'!Q88:Q104,'предметы'!$D$6)&gt;0),AND('График 1-4 кл'!Q88='предметы'!$D$6,COUNTIFS('График 1-4 кл'!Q88:Q104,'предметы'!$D$15)&gt;0),AND('График 1-4 кл'!Q88='предметы'!$D$16,COUNTIFS('График 1-4 кл'!Q88:Q104,'предметы'!$D$7)&gt;0),AND('График 1-4 кл'!Q88='предметы'!$D$7,COUNTIFS('График 1-4 кл'!Q88:Q104,'предметы'!$D$16)&gt;0),AND('График 1-4 кл'!Q88='предметы'!$D$8,COUNTIFS('График 1-4 кл'!Q88:Q104,'предметы'!$D$10)&gt;0),AND('График 1-4 кл'!Q88='предметы'!$D$10,COUNTIFS('График 1-4 кл'!Q88:Q104,'предметы'!$D$8)&gt;0),AND('График 1-4 кл'!Q88='предметы'!$D$9,COUNTIFS('График 1-4 кл'!Q88:Q104,'предметы'!$D$11)&gt;0),AND('График 1-4 кл'!Q88='предметы'!$D$11,COUNTIFS('График 1-4 кл'!Q88:Q104,'предметы'!$D$9)&gt;0)),"&lt;17 (ВПР, КР)","*")</f>
        <v>#REF!</v>
      </c>
      <c r="W88" s="25" t="str">
        <f>IF(OR(COUNTIFS('График 1-4 кл'!R88:R104,'График 1-4 кл'!R88)&gt;1,AND('График 1-4 кл'!R88='предметы'!$D$3,COUNTIFS('График 1-4 кл'!R88:R104,'предметы'!$D$12)&gt;0),AND('График 1-4 кл'!R88='предметы'!$D$12,COUNTIFS('График 1-4 кл'!R88:R104,'предметы'!$D$3)&gt;0),AND('График 1-4 кл'!R88='предметы'!$D$4,COUNTIFS('График 1-4 кл'!R88:R104,'предметы'!$D$13)&gt;0),AND('График 1-4 кл'!R88='предметы'!$D$13,COUNTIFS('График 1-4 кл'!R88:R104,'предметы'!$D$4)&gt;0),AND('График 1-4 кл'!R88='предметы'!$D$14,COUNTIFS('График 1-4 кл'!R88:R104,'предметы'!$D$5)&gt;0),AND('График 1-4 кл'!R88='предметы'!$D$5,COUNTIFS('График 1-4 кл'!R88:R104,'предметы'!$D$14)&gt;0),AND('График 1-4 кл'!R88='предметы'!$D$15,COUNTIFS('График 1-4 кл'!R88:R104,'предметы'!$D$6)&gt;0),AND('График 1-4 кл'!R88='предметы'!$D$6,COUNTIFS('График 1-4 кл'!R88:R104,'предметы'!$D$15)&gt;0),AND('График 1-4 кл'!R88='предметы'!$D$16,COUNTIFS('График 1-4 кл'!R88:R104,'предметы'!$D$7)&gt;0),AND('График 1-4 кл'!R88='предметы'!$D$7,COUNTIFS('График 1-4 кл'!R88:R104,'предметы'!$D$16)&gt;0),AND('График 1-4 кл'!R88='предметы'!$D$8,COUNTIFS('График 1-4 кл'!R88:R104,'предметы'!$D$10)&gt;0),AND('График 1-4 кл'!R88='предметы'!$D$10,COUNTIFS('График 1-4 кл'!R88:R104,'предметы'!$D$8)&gt;0),AND('График 1-4 кл'!R88='предметы'!$D$9,COUNTIFS('График 1-4 кл'!R88:R104,'предметы'!$D$11)&gt;0),AND('График 1-4 кл'!R88='предметы'!$D$11,COUNTIFS('График 1-4 кл'!R88:R104,'предметы'!$D$9)&gt;0)),"&lt;17 (ВПР, КР)","*")</f>
        <v>#REF!</v>
      </c>
      <c r="X88" s="25" t="str">
        <f>IF(OR(COUNTIFS('График 1-4 кл'!S88:S104,'График 1-4 кл'!S88)&gt;1,AND('График 1-4 кл'!S88='предметы'!$D$3,COUNTIFS('График 1-4 кл'!S88:S104,'предметы'!$D$12)&gt;0),AND('График 1-4 кл'!S88='предметы'!$D$12,COUNTIFS('График 1-4 кл'!S88:S104,'предметы'!$D$3)&gt;0),AND('График 1-4 кл'!S88='предметы'!$D$4,COUNTIFS('График 1-4 кл'!S88:S104,'предметы'!$D$13)&gt;0),AND('График 1-4 кл'!S88='предметы'!$D$13,COUNTIFS('График 1-4 кл'!S88:S104,'предметы'!$D$4)&gt;0),AND('График 1-4 кл'!S88='предметы'!$D$14,COUNTIFS('График 1-4 кл'!S88:S104,'предметы'!$D$5)&gt;0),AND('График 1-4 кл'!S88='предметы'!$D$5,COUNTIFS('График 1-4 кл'!S88:S104,'предметы'!$D$14)&gt;0),AND('График 1-4 кл'!S88='предметы'!$D$15,COUNTIFS('График 1-4 кл'!S88:S104,'предметы'!$D$6)&gt;0),AND('График 1-4 кл'!S88='предметы'!$D$6,COUNTIFS('График 1-4 кл'!S88:S104,'предметы'!$D$15)&gt;0),AND('График 1-4 кл'!S88='предметы'!$D$16,COUNTIFS('График 1-4 кл'!S88:S104,'предметы'!$D$7)&gt;0),AND('График 1-4 кл'!S88='предметы'!$D$7,COUNTIFS('График 1-4 кл'!S88:S104,'предметы'!$D$16)&gt;0),AND('График 1-4 кл'!S88='предметы'!$D$8,COUNTIFS('График 1-4 кл'!S88:S104,'предметы'!$D$10)&gt;0),AND('График 1-4 кл'!S88='предметы'!$D$10,COUNTIFS('График 1-4 кл'!S88:S104,'предметы'!$D$8)&gt;0),AND('График 1-4 кл'!S88='предметы'!$D$9,COUNTIFS('График 1-4 кл'!S88:S104,'предметы'!$D$11)&gt;0),AND('График 1-4 кл'!S88='предметы'!$D$11,COUNTIFS('График 1-4 кл'!S88:S104,'предметы'!$D$9)&gt;0)),"&lt;17 (ВПР, КР)","*")</f>
        <v>#REF!</v>
      </c>
      <c r="Y88" s="25" t="str">
        <f>IF(OR(COUNTIFS('График 1-4 кл'!T88:T104,'График 1-4 кл'!T88)&gt;1,AND('График 1-4 кл'!T88='предметы'!$D$3,COUNTIFS('График 1-4 кл'!T88:T104,'предметы'!$D$12)&gt;0),AND('График 1-4 кл'!T88='предметы'!$D$12,COUNTIFS('График 1-4 кл'!T88:T104,'предметы'!$D$3)&gt;0),AND('График 1-4 кл'!T88='предметы'!$D$4,COUNTIFS('График 1-4 кл'!T88:T104,'предметы'!$D$13)&gt;0),AND('График 1-4 кл'!T88='предметы'!$D$13,COUNTIFS('График 1-4 кл'!T88:T104,'предметы'!$D$4)&gt;0),AND('График 1-4 кл'!T88='предметы'!$D$14,COUNTIFS('График 1-4 кл'!T88:T104,'предметы'!$D$5)&gt;0),AND('График 1-4 кл'!T88='предметы'!$D$5,COUNTIFS('График 1-4 кл'!T88:T104,'предметы'!$D$14)&gt;0),AND('График 1-4 кл'!T88='предметы'!$D$15,COUNTIFS('График 1-4 кл'!T88:T104,'предметы'!$D$6)&gt;0),AND('График 1-4 кл'!T88='предметы'!$D$6,COUNTIFS('График 1-4 кл'!T88:T104,'предметы'!$D$15)&gt;0),AND('График 1-4 кл'!T88='предметы'!$D$16,COUNTIFS('График 1-4 кл'!T88:T104,'предметы'!$D$7)&gt;0),AND('График 1-4 кл'!T88='предметы'!$D$7,COUNTIFS('График 1-4 кл'!T88:T104,'предметы'!$D$16)&gt;0),AND('График 1-4 кл'!T88='предметы'!$D$8,COUNTIFS('График 1-4 кл'!T88:T104,'предметы'!$D$10)&gt;0),AND('График 1-4 кл'!T88='предметы'!$D$10,COUNTIFS('График 1-4 кл'!T88:T104,'предметы'!$D$8)&gt;0),AND('График 1-4 кл'!T88='предметы'!$D$9,COUNTIFS('График 1-4 кл'!T88:T104,'предметы'!$D$11)&gt;0),AND('График 1-4 кл'!T88='предметы'!$D$11,COUNTIFS('График 1-4 кл'!T88:T104,'предметы'!$D$9)&gt;0)),"&lt;17 (ВПР, КР)","*")</f>
        <v>#REF!</v>
      </c>
      <c r="Z8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8" s="25" t="str">
        <f t="shared" ref="AY88:BD88" si="581">IF(COUNTIFS(#REF!,#REF!)&gt;1,"&lt;17 (ВПР, КР)","*")</f>
        <v>*</v>
      </c>
      <c r="AZ88" s="25" t="str">
        <f t="shared" si="581"/>
        <v>*</v>
      </c>
      <c r="BA88" s="25" t="str">
        <f t="shared" si="581"/>
        <v>*</v>
      </c>
      <c r="BB88" s="25" t="str">
        <f t="shared" si="581"/>
        <v>*</v>
      </c>
      <c r="BC88" s="25" t="str">
        <f t="shared" si="581"/>
        <v>*</v>
      </c>
      <c r="BD88" s="25" t="str">
        <f t="shared" si="581"/>
        <v>*</v>
      </c>
      <c r="BE8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8" s="25" t="str">
        <f t="shared" ref="BK88:BP88" si="582">IF(COUNTIFS(#REF!,#REF!)&gt;1,"&lt;17 (ВПР, КР)","*")</f>
        <v>*</v>
      </c>
      <c r="BL88" s="25" t="str">
        <f t="shared" si="582"/>
        <v>*</v>
      </c>
      <c r="BM88" s="25" t="str">
        <f t="shared" si="582"/>
        <v>*</v>
      </c>
      <c r="BN88" s="25" t="str">
        <f t="shared" si="582"/>
        <v>*</v>
      </c>
      <c r="BO88" s="25" t="str">
        <f t="shared" si="582"/>
        <v>*</v>
      </c>
      <c r="BP88" s="25" t="str">
        <f t="shared" si="582"/>
        <v>*</v>
      </c>
    </row>
    <row r="89" ht="12.75" customHeight="1">
      <c r="A89" s="29">
        <v>46349.0</v>
      </c>
      <c r="B89" s="18" t="s">
        <v>92</v>
      </c>
      <c r="C89" s="21" t="str">
        <f t="shared" ref="C89:E89" si="583">IF(COUNTIFS('График 1-4 кл'!C89:C105,'График 1-4 кл'!C89)&gt;1,"&lt;17 (ВПР, КР)","*")</f>
        <v>*</v>
      </c>
      <c r="D89" s="21" t="str">
        <f t="shared" si="583"/>
        <v>*</v>
      </c>
      <c r="E89" s="21" t="str">
        <f t="shared" si="583"/>
        <v>*</v>
      </c>
      <c r="F89" s="21" t="str">
        <f t="shared" ref="F89:H89" si="584">IF(COUNTIFS(#REF!,#REF!)&gt;1,"&lt;17 (ВПР, КР)","*")</f>
        <v>*</v>
      </c>
      <c r="G89" s="21" t="str">
        <f t="shared" si="584"/>
        <v>*</v>
      </c>
      <c r="H89" s="21" t="str">
        <f t="shared" si="584"/>
        <v>*</v>
      </c>
      <c r="I89" s="22" t="str">
        <f t="shared" ref="I89:L89" si="585">IF(COUNTIFS('График 1-4 кл'!F89:F105,'График 1-4 кл'!F89)&gt;1,"&lt;17 (ВПР, КР)","*")</f>
        <v>*</v>
      </c>
      <c r="J89" s="22" t="str">
        <f t="shared" si="585"/>
        <v>*</v>
      </c>
      <c r="K89" s="22" t="str">
        <f t="shared" si="585"/>
        <v>*</v>
      </c>
      <c r="L89" s="22" t="str">
        <f t="shared" si="585"/>
        <v>*</v>
      </c>
      <c r="M89" s="22" t="str">
        <f t="shared" ref="M89:N89" si="586">IF(COUNTIFS(#REF!,#REF!)&gt;1,"&lt;17 (ВПР, КР)","*")</f>
        <v>*</v>
      </c>
      <c r="N89" s="22" t="str">
        <f t="shared" si="586"/>
        <v>*</v>
      </c>
      <c r="O89" s="21" t="str">
        <f t="shared" ref="O89:T89" si="587">IF(COUNTIFS('График 1-4 кл'!J89:J105,'График 1-4 кл'!J89)&gt;1,"&lt;17 (ВПР, КР)","*")</f>
        <v>*</v>
      </c>
      <c r="P89" s="21" t="str">
        <f t="shared" si="587"/>
        <v>*</v>
      </c>
      <c r="Q89" s="21" t="str">
        <f t="shared" si="587"/>
        <v>*</v>
      </c>
      <c r="R89" s="21" t="str">
        <f t="shared" si="587"/>
        <v>*</v>
      </c>
      <c r="S89" s="21" t="str">
        <f t="shared" si="587"/>
        <v>*</v>
      </c>
      <c r="T89" s="21" t="str">
        <f t="shared" si="587"/>
        <v>*</v>
      </c>
      <c r="U89" s="22" t="str">
        <f>IF(OR(COUNTIFS('График 1-4 кл'!P89:P105,'График 1-4 кл'!P89)&gt;1,AND('График 1-4 кл'!P89='предметы'!$D$3,COUNTIFS('График 1-4 кл'!P89:P105,'предметы'!$D$12)&gt;0),AND('График 1-4 кл'!P89='предметы'!$D$12,COUNTIFS('График 1-4 кл'!P89:P105,'предметы'!$D$3)&gt;0),AND('График 1-4 кл'!P89='предметы'!$D$4,COUNTIFS('График 1-4 кл'!P89:P105,'предметы'!$D$13)&gt;0),AND('График 1-4 кл'!P89='предметы'!$D$13,COUNTIFS('График 1-4 кл'!P89:P105,'предметы'!$D$4)&gt;0),AND('График 1-4 кл'!P89='предметы'!$D$14,COUNTIFS('График 1-4 кл'!P89:P105,'предметы'!$D$5)&gt;0),AND('График 1-4 кл'!P89='предметы'!$D$5,COUNTIFS('График 1-4 кл'!P89:P105,'предметы'!$D$14)&gt;0),AND('График 1-4 кл'!P89='предметы'!$D$15,COUNTIFS('График 1-4 кл'!P89:P105,'предметы'!$D$6)&gt;0),AND('График 1-4 кл'!P89='предметы'!$D$6,COUNTIFS('График 1-4 кл'!P89:P105,'предметы'!$D$15)&gt;0),AND('График 1-4 кл'!P89='предметы'!$D$16,COUNTIFS('График 1-4 кл'!P89:P105,'предметы'!$D$7)&gt;0),AND('График 1-4 кл'!P89='предметы'!$D$7,COUNTIFS('График 1-4 кл'!P89:P105,'предметы'!$D$16)&gt;0),AND('График 1-4 кл'!P89='предметы'!$D$8,COUNTIFS('График 1-4 кл'!P89:P105,'предметы'!$D$10)&gt;0),AND('График 1-4 кл'!P89='предметы'!$D$10,COUNTIFS('График 1-4 кл'!P89:P105,'предметы'!$D$8)&gt;0),AND('График 1-4 кл'!P89='предметы'!$D$9,COUNTIFS('График 1-4 кл'!P89:P105,'предметы'!$D$11)&gt;0),AND('График 1-4 кл'!P89='предметы'!$D$11,COUNTIFS('График 1-4 кл'!P89:P105,'предметы'!$D$9)&gt;0)),"&lt;17 (ВПР, КР)","*")</f>
        <v>#REF!</v>
      </c>
      <c r="V89" s="22" t="str">
        <f>IF(OR(COUNTIFS('График 1-4 кл'!Q89:Q105,'График 1-4 кл'!Q89)&gt;1,AND('График 1-4 кл'!Q89='предметы'!$D$3,COUNTIFS('График 1-4 кл'!Q89:Q105,'предметы'!$D$12)&gt;0),AND('График 1-4 кл'!Q89='предметы'!$D$12,COUNTIFS('График 1-4 кл'!Q89:Q105,'предметы'!$D$3)&gt;0),AND('График 1-4 кл'!Q89='предметы'!$D$4,COUNTIFS('График 1-4 кл'!Q89:Q105,'предметы'!$D$13)&gt;0),AND('График 1-4 кл'!Q89='предметы'!$D$13,COUNTIFS('График 1-4 кл'!Q89:Q105,'предметы'!$D$4)&gt;0),AND('График 1-4 кл'!Q89='предметы'!$D$14,COUNTIFS('График 1-4 кл'!Q89:Q105,'предметы'!$D$5)&gt;0),AND('График 1-4 кл'!Q89='предметы'!$D$5,COUNTIFS('График 1-4 кл'!Q89:Q105,'предметы'!$D$14)&gt;0),AND('График 1-4 кл'!Q89='предметы'!$D$15,COUNTIFS('График 1-4 кл'!Q89:Q105,'предметы'!$D$6)&gt;0),AND('График 1-4 кл'!Q89='предметы'!$D$6,COUNTIFS('График 1-4 кл'!Q89:Q105,'предметы'!$D$15)&gt;0),AND('График 1-4 кл'!Q89='предметы'!$D$16,COUNTIFS('График 1-4 кл'!Q89:Q105,'предметы'!$D$7)&gt;0),AND('График 1-4 кл'!Q89='предметы'!$D$7,COUNTIFS('График 1-4 кл'!Q89:Q105,'предметы'!$D$16)&gt;0),AND('График 1-4 кл'!Q89='предметы'!$D$8,COUNTIFS('График 1-4 кл'!Q89:Q105,'предметы'!$D$10)&gt;0),AND('График 1-4 кл'!Q89='предметы'!$D$10,COUNTIFS('График 1-4 кл'!Q89:Q105,'предметы'!$D$8)&gt;0),AND('График 1-4 кл'!Q89='предметы'!$D$9,COUNTIFS('График 1-4 кл'!Q89:Q105,'предметы'!$D$11)&gt;0),AND('График 1-4 кл'!Q89='предметы'!$D$11,COUNTIFS('График 1-4 кл'!Q89:Q105,'предметы'!$D$9)&gt;0)),"&lt;17 (ВПР, КР)","*")</f>
        <v>#REF!</v>
      </c>
      <c r="W89" s="22" t="str">
        <f>IF(OR(COUNTIFS('График 1-4 кл'!R89:R105,'График 1-4 кл'!R89)&gt;1,AND('График 1-4 кл'!R89='предметы'!$D$3,COUNTIFS('График 1-4 кл'!R89:R105,'предметы'!$D$12)&gt;0),AND('График 1-4 кл'!R89='предметы'!$D$12,COUNTIFS('График 1-4 кл'!R89:R105,'предметы'!$D$3)&gt;0),AND('График 1-4 кл'!R89='предметы'!$D$4,COUNTIFS('График 1-4 кл'!R89:R105,'предметы'!$D$13)&gt;0),AND('График 1-4 кл'!R89='предметы'!$D$13,COUNTIFS('График 1-4 кл'!R89:R105,'предметы'!$D$4)&gt;0),AND('График 1-4 кл'!R89='предметы'!$D$14,COUNTIFS('График 1-4 кл'!R89:R105,'предметы'!$D$5)&gt;0),AND('График 1-4 кл'!R89='предметы'!$D$5,COUNTIFS('График 1-4 кл'!R89:R105,'предметы'!$D$14)&gt;0),AND('График 1-4 кл'!R89='предметы'!$D$15,COUNTIFS('График 1-4 кл'!R89:R105,'предметы'!$D$6)&gt;0),AND('График 1-4 кл'!R89='предметы'!$D$6,COUNTIFS('График 1-4 кл'!R89:R105,'предметы'!$D$15)&gt;0),AND('График 1-4 кл'!R89='предметы'!$D$16,COUNTIFS('График 1-4 кл'!R89:R105,'предметы'!$D$7)&gt;0),AND('График 1-4 кл'!R89='предметы'!$D$7,COUNTIFS('График 1-4 кл'!R89:R105,'предметы'!$D$16)&gt;0),AND('График 1-4 кл'!R89='предметы'!$D$8,COUNTIFS('График 1-4 кл'!R89:R105,'предметы'!$D$10)&gt;0),AND('График 1-4 кл'!R89='предметы'!$D$10,COUNTIFS('График 1-4 кл'!R89:R105,'предметы'!$D$8)&gt;0),AND('График 1-4 кл'!R89='предметы'!$D$9,COUNTIFS('График 1-4 кл'!R89:R105,'предметы'!$D$11)&gt;0),AND('График 1-4 кл'!R89='предметы'!$D$11,COUNTIFS('График 1-4 кл'!R89:R105,'предметы'!$D$9)&gt;0)),"&lt;17 (ВПР, КР)","*")</f>
        <v>#REF!</v>
      </c>
      <c r="X89" s="22" t="str">
        <f>IF(OR(COUNTIFS('График 1-4 кл'!S89:S105,'График 1-4 кл'!S89)&gt;1,AND('График 1-4 кл'!S89='предметы'!$D$3,COUNTIFS('График 1-4 кл'!S89:S105,'предметы'!$D$12)&gt;0),AND('График 1-4 кл'!S89='предметы'!$D$12,COUNTIFS('График 1-4 кл'!S89:S105,'предметы'!$D$3)&gt;0),AND('График 1-4 кл'!S89='предметы'!$D$4,COUNTIFS('График 1-4 кл'!S89:S105,'предметы'!$D$13)&gt;0),AND('График 1-4 кл'!S89='предметы'!$D$13,COUNTIFS('График 1-4 кл'!S89:S105,'предметы'!$D$4)&gt;0),AND('График 1-4 кл'!S89='предметы'!$D$14,COUNTIFS('График 1-4 кл'!S89:S105,'предметы'!$D$5)&gt;0),AND('График 1-4 кл'!S89='предметы'!$D$5,COUNTIFS('График 1-4 кл'!S89:S105,'предметы'!$D$14)&gt;0),AND('График 1-4 кл'!S89='предметы'!$D$15,COUNTIFS('График 1-4 кл'!S89:S105,'предметы'!$D$6)&gt;0),AND('График 1-4 кл'!S89='предметы'!$D$6,COUNTIFS('График 1-4 кл'!S89:S105,'предметы'!$D$15)&gt;0),AND('График 1-4 кл'!S89='предметы'!$D$16,COUNTIFS('График 1-4 кл'!S89:S105,'предметы'!$D$7)&gt;0),AND('График 1-4 кл'!S89='предметы'!$D$7,COUNTIFS('График 1-4 кл'!S89:S105,'предметы'!$D$16)&gt;0),AND('График 1-4 кл'!S89='предметы'!$D$8,COUNTIFS('График 1-4 кл'!S89:S105,'предметы'!$D$10)&gt;0),AND('График 1-4 кл'!S89='предметы'!$D$10,COUNTIFS('График 1-4 кл'!S89:S105,'предметы'!$D$8)&gt;0),AND('График 1-4 кл'!S89='предметы'!$D$9,COUNTIFS('График 1-4 кл'!S89:S105,'предметы'!$D$11)&gt;0),AND('График 1-4 кл'!S89='предметы'!$D$11,COUNTIFS('График 1-4 кл'!S89:S105,'предметы'!$D$9)&gt;0)),"&lt;17 (ВПР, КР)","*")</f>
        <v>#REF!</v>
      </c>
      <c r="Y89" s="22" t="str">
        <f>IF(OR(COUNTIFS('График 1-4 кл'!T89:T105,'График 1-4 кл'!T89)&gt;1,AND('График 1-4 кл'!T89='предметы'!$D$3,COUNTIFS('График 1-4 кл'!T89:T105,'предметы'!$D$12)&gt;0),AND('График 1-4 кл'!T89='предметы'!$D$12,COUNTIFS('График 1-4 кл'!T89:T105,'предметы'!$D$3)&gt;0),AND('График 1-4 кл'!T89='предметы'!$D$4,COUNTIFS('График 1-4 кл'!T89:T105,'предметы'!$D$13)&gt;0),AND('График 1-4 кл'!T89='предметы'!$D$13,COUNTIFS('График 1-4 кл'!T89:T105,'предметы'!$D$4)&gt;0),AND('График 1-4 кл'!T89='предметы'!$D$14,COUNTIFS('График 1-4 кл'!T89:T105,'предметы'!$D$5)&gt;0),AND('График 1-4 кл'!T89='предметы'!$D$5,COUNTIFS('График 1-4 кл'!T89:T105,'предметы'!$D$14)&gt;0),AND('График 1-4 кл'!T89='предметы'!$D$15,COUNTIFS('График 1-4 кл'!T89:T105,'предметы'!$D$6)&gt;0),AND('График 1-4 кл'!T89='предметы'!$D$6,COUNTIFS('График 1-4 кл'!T89:T105,'предметы'!$D$15)&gt;0),AND('График 1-4 кл'!T89='предметы'!$D$16,COUNTIFS('График 1-4 кл'!T89:T105,'предметы'!$D$7)&gt;0),AND('График 1-4 кл'!T89='предметы'!$D$7,COUNTIFS('График 1-4 кл'!T89:T105,'предметы'!$D$16)&gt;0),AND('График 1-4 кл'!T89='предметы'!$D$8,COUNTIFS('График 1-4 кл'!T89:T105,'предметы'!$D$10)&gt;0),AND('График 1-4 кл'!T89='предметы'!$D$10,COUNTIFS('График 1-4 кл'!T89:T105,'предметы'!$D$8)&gt;0),AND('График 1-4 кл'!T89='предметы'!$D$9,COUNTIFS('График 1-4 кл'!T89:T105,'предметы'!$D$11)&gt;0),AND('График 1-4 кл'!T89='предметы'!$D$11,COUNTIFS('График 1-4 кл'!T89:T105,'предметы'!$D$9)&gt;0)),"&lt;17 (ВПР, КР)","*")</f>
        <v>#REF!</v>
      </c>
      <c r="Z89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8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8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8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8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8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8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8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8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8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8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8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8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8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8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8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8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8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8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8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8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8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8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8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8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89" s="21" t="str">
        <f t="shared" ref="AY89:BD89" si="588">IF(COUNTIFS(#REF!,#REF!)&gt;1,"&lt;17 (ВПР, КР)","*")</f>
        <v>*</v>
      </c>
      <c r="AZ89" s="21" t="str">
        <f t="shared" si="588"/>
        <v>*</v>
      </c>
      <c r="BA89" s="21" t="str">
        <f t="shared" si="588"/>
        <v>*</v>
      </c>
      <c r="BB89" s="21" t="str">
        <f t="shared" si="588"/>
        <v>*</v>
      </c>
      <c r="BC89" s="21" t="str">
        <f t="shared" si="588"/>
        <v>*</v>
      </c>
      <c r="BD89" s="21" t="str">
        <f t="shared" si="588"/>
        <v>*</v>
      </c>
      <c r="BE8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8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8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8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8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8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89" s="21" t="str">
        <f t="shared" ref="BK89:BP89" si="589">IF(COUNTIFS(#REF!,#REF!)&gt;1,"&lt;17 (ВПР, КР)","*")</f>
        <v>*</v>
      </c>
      <c r="BL89" s="21" t="str">
        <f t="shared" si="589"/>
        <v>*</v>
      </c>
      <c r="BM89" s="21" t="str">
        <f t="shared" si="589"/>
        <v>*</v>
      </c>
      <c r="BN89" s="21" t="str">
        <f t="shared" si="589"/>
        <v>*</v>
      </c>
      <c r="BO89" s="21" t="str">
        <f t="shared" si="589"/>
        <v>*</v>
      </c>
      <c r="BP89" s="21" t="str">
        <f t="shared" si="589"/>
        <v>*</v>
      </c>
    </row>
    <row r="90" ht="12.75" customHeight="1">
      <c r="A90" s="29">
        <v>46350.0</v>
      </c>
      <c r="B90" s="18" t="s">
        <v>55</v>
      </c>
      <c r="C90" s="21" t="str">
        <f t="shared" ref="C90:E90" si="590">IF(COUNTIFS('График 1-4 кл'!C90:C106,'График 1-4 кл'!C90)&gt;1,"&lt;17 (ВПР, КР)","*")</f>
        <v>*</v>
      </c>
      <c r="D90" s="21" t="str">
        <f t="shared" si="590"/>
        <v>*</v>
      </c>
      <c r="E90" s="21" t="str">
        <f t="shared" si="590"/>
        <v>*</v>
      </c>
      <c r="F90" s="21" t="str">
        <f t="shared" ref="F90:H90" si="591">IF(COUNTIFS(#REF!,#REF!)&gt;1,"&lt;17 (ВПР, КР)","*")</f>
        <v>*</v>
      </c>
      <c r="G90" s="21" t="str">
        <f t="shared" si="591"/>
        <v>*</v>
      </c>
      <c r="H90" s="21" t="str">
        <f t="shared" si="591"/>
        <v>*</v>
      </c>
      <c r="I90" s="22" t="str">
        <f t="shared" ref="I90:L90" si="592">IF(COUNTIFS('График 1-4 кл'!F90:F106,'График 1-4 кл'!F90)&gt;1,"&lt;17 (ВПР, КР)","*")</f>
        <v>*</v>
      </c>
      <c r="J90" s="22" t="str">
        <f t="shared" si="592"/>
        <v>*</v>
      </c>
      <c r="K90" s="22" t="str">
        <f t="shared" si="592"/>
        <v>*</v>
      </c>
      <c r="L90" s="22" t="str">
        <f t="shared" si="592"/>
        <v>*</v>
      </c>
      <c r="M90" s="22" t="str">
        <f t="shared" ref="M90:N90" si="593">IF(COUNTIFS(#REF!,#REF!)&gt;1,"&lt;17 (ВПР, КР)","*")</f>
        <v>*</v>
      </c>
      <c r="N90" s="22" t="str">
        <f t="shared" si="593"/>
        <v>*</v>
      </c>
      <c r="O90" s="21" t="str">
        <f t="shared" ref="O90:T90" si="594">IF(COUNTIFS('График 1-4 кл'!J90:J106,'График 1-4 кл'!J90)&gt;1,"&lt;17 (ВПР, КР)","*")</f>
        <v>*</v>
      </c>
      <c r="P90" s="21" t="str">
        <f t="shared" si="594"/>
        <v>*</v>
      </c>
      <c r="Q90" s="21" t="str">
        <f t="shared" si="594"/>
        <v>*</v>
      </c>
      <c r="R90" s="21" t="str">
        <f t="shared" si="594"/>
        <v>*</v>
      </c>
      <c r="S90" s="21" t="str">
        <f t="shared" si="594"/>
        <v>*</v>
      </c>
      <c r="T90" s="21" t="str">
        <f t="shared" si="594"/>
        <v>*</v>
      </c>
      <c r="U90" s="22" t="str">
        <f>IF(OR(COUNTIFS('График 1-4 кл'!P90:P106,'График 1-4 кл'!P90)&gt;1,AND('График 1-4 кл'!P90='предметы'!$D$3,COUNTIFS('График 1-4 кл'!P90:P106,'предметы'!$D$12)&gt;0),AND('График 1-4 кл'!P90='предметы'!$D$12,COUNTIFS('График 1-4 кл'!P90:P106,'предметы'!$D$3)&gt;0),AND('График 1-4 кл'!P90='предметы'!$D$4,COUNTIFS('График 1-4 кл'!P90:P106,'предметы'!$D$13)&gt;0),AND('График 1-4 кл'!P90='предметы'!$D$13,COUNTIFS('График 1-4 кл'!P90:P106,'предметы'!$D$4)&gt;0),AND('График 1-4 кл'!P90='предметы'!$D$14,COUNTIFS('График 1-4 кл'!P90:P106,'предметы'!$D$5)&gt;0),AND('График 1-4 кл'!P90='предметы'!$D$5,COUNTIFS('График 1-4 кл'!P90:P106,'предметы'!$D$14)&gt;0),AND('График 1-4 кл'!P90='предметы'!$D$15,COUNTIFS('График 1-4 кл'!P90:P106,'предметы'!$D$6)&gt;0),AND('График 1-4 кл'!P90='предметы'!$D$6,COUNTIFS('График 1-4 кл'!P90:P106,'предметы'!$D$15)&gt;0),AND('График 1-4 кл'!P90='предметы'!$D$16,COUNTIFS('График 1-4 кл'!P90:P106,'предметы'!$D$7)&gt;0),AND('График 1-4 кл'!P90='предметы'!$D$7,COUNTIFS('График 1-4 кл'!P90:P106,'предметы'!$D$16)&gt;0),AND('График 1-4 кл'!P90='предметы'!$D$8,COUNTIFS('График 1-4 кл'!P90:P106,'предметы'!$D$10)&gt;0),AND('График 1-4 кл'!P90='предметы'!$D$10,COUNTIFS('График 1-4 кл'!P90:P106,'предметы'!$D$8)&gt;0),AND('График 1-4 кл'!P90='предметы'!$D$9,COUNTIFS('График 1-4 кл'!P90:P106,'предметы'!$D$11)&gt;0),AND('График 1-4 кл'!P90='предметы'!$D$11,COUNTIFS('График 1-4 кл'!P90:P106,'предметы'!$D$9)&gt;0)),"&lt;17 (ВПР, КР)","*")</f>
        <v>#REF!</v>
      </c>
      <c r="V90" s="22" t="str">
        <f>IF(OR(COUNTIFS('График 1-4 кл'!Q90:Q106,'График 1-4 кл'!Q90)&gt;1,AND('График 1-4 кл'!Q90='предметы'!$D$3,COUNTIFS('График 1-4 кл'!Q90:Q106,'предметы'!$D$12)&gt;0),AND('График 1-4 кл'!Q90='предметы'!$D$12,COUNTIFS('График 1-4 кл'!Q90:Q106,'предметы'!$D$3)&gt;0),AND('График 1-4 кл'!Q90='предметы'!$D$4,COUNTIFS('График 1-4 кл'!Q90:Q106,'предметы'!$D$13)&gt;0),AND('График 1-4 кл'!Q90='предметы'!$D$13,COUNTIFS('График 1-4 кл'!Q90:Q106,'предметы'!$D$4)&gt;0),AND('График 1-4 кл'!Q90='предметы'!$D$14,COUNTIFS('График 1-4 кл'!Q90:Q106,'предметы'!$D$5)&gt;0),AND('График 1-4 кл'!Q90='предметы'!$D$5,COUNTIFS('График 1-4 кл'!Q90:Q106,'предметы'!$D$14)&gt;0),AND('График 1-4 кл'!Q90='предметы'!$D$15,COUNTIFS('График 1-4 кл'!Q90:Q106,'предметы'!$D$6)&gt;0),AND('График 1-4 кл'!Q90='предметы'!$D$6,COUNTIFS('График 1-4 кл'!Q90:Q106,'предметы'!$D$15)&gt;0),AND('График 1-4 кл'!Q90='предметы'!$D$16,COUNTIFS('График 1-4 кл'!Q90:Q106,'предметы'!$D$7)&gt;0),AND('График 1-4 кл'!Q90='предметы'!$D$7,COUNTIFS('График 1-4 кл'!Q90:Q106,'предметы'!$D$16)&gt;0),AND('График 1-4 кл'!Q90='предметы'!$D$8,COUNTIFS('График 1-4 кл'!Q90:Q106,'предметы'!$D$10)&gt;0),AND('График 1-4 кл'!Q90='предметы'!$D$10,COUNTIFS('График 1-4 кл'!Q90:Q106,'предметы'!$D$8)&gt;0),AND('График 1-4 кл'!Q90='предметы'!$D$9,COUNTIFS('График 1-4 кл'!Q90:Q106,'предметы'!$D$11)&gt;0),AND('График 1-4 кл'!Q90='предметы'!$D$11,COUNTIFS('График 1-4 кл'!Q90:Q106,'предметы'!$D$9)&gt;0)),"&lt;17 (ВПР, КР)","*")</f>
        <v>#REF!</v>
      </c>
      <c r="W90" s="22" t="str">
        <f>IF(OR(COUNTIFS('График 1-4 кл'!R90:R106,'График 1-4 кл'!R90)&gt;1,AND('График 1-4 кл'!R90='предметы'!$D$3,COUNTIFS('График 1-4 кл'!R90:R106,'предметы'!$D$12)&gt;0),AND('График 1-4 кл'!R90='предметы'!$D$12,COUNTIFS('График 1-4 кл'!R90:R106,'предметы'!$D$3)&gt;0),AND('График 1-4 кл'!R90='предметы'!$D$4,COUNTIFS('График 1-4 кл'!R90:R106,'предметы'!$D$13)&gt;0),AND('График 1-4 кл'!R90='предметы'!$D$13,COUNTIFS('График 1-4 кл'!R90:R106,'предметы'!$D$4)&gt;0),AND('График 1-4 кл'!R90='предметы'!$D$14,COUNTIFS('График 1-4 кл'!R90:R106,'предметы'!$D$5)&gt;0),AND('График 1-4 кл'!R90='предметы'!$D$5,COUNTIFS('График 1-4 кл'!R90:R106,'предметы'!$D$14)&gt;0),AND('График 1-4 кл'!R90='предметы'!$D$15,COUNTIFS('График 1-4 кл'!R90:R106,'предметы'!$D$6)&gt;0),AND('График 1-4 кл'!R90='предметы'!$D$6,COUNTIFS('График 1-4 кл'!R90:R106,'предметы'!$D$15)&gt;0),AND('График 1-4 кл'!R90='предметы'!$D$16,COUNTIFS('График 1-4 кл'!R90:R106,'предметы'!$D$7)&gt;0),AND('График 1-4 кл'!R90='предметы'!$D$7,COUNTIFS('График 1-4 кл'!R90:R106,'предметы'!$D$16)&gt;0),AND('График 1-4 кл'!R90='предметы'!$D$8,COUNTIFS('График 1-4 кл'!R90:R106,'предметы'!$D$10)&gt;0),AND('График 1-4 кл'!R90='предметы'!$D$10,COUNTIFS('График 1-4 кл'!R90:R106,'предметы'!$D$8)&gt;0),AND('График 1-4 кл'!R90='предметы'!$D$9,COUNTIFS('График 1-4 кл'!R90:R106,'предметы'!$D$11)&gt;0),AND('График 1-4 кл'!R90='предметы'!$D$11,COUNTIFS('График 1-4 кл'!R90:R106,'предметы'!$D$9)&gt;0)),"&lt;17 (ВПР, КР)","*")</f>
        <v>#REF!</v>
      </c>
      <c r="X90" s="22" t="str">
        <f>IF(OR(COUNTIFS('График 1-4 кл'!S90:S106,'График 1-4 кл'!S90)&gt;1,AND('График 1-4 кл'!S90='предметы'!$D$3,COUNTIFS('График 1-4 кл'!S90:S106,'предметы'!$D$12)&gt;0),AND('График 1-4 кл'!S90='предметы'!$D$12,COUNTIFS('График 1-4 кл'!S90:S106,'предметы'!$D$3)&gt;0),AND('График 1-4 кл'!S90='предметы'!$D$4,COUNTIFS('График 1-4 кл'!S90:S106,'предметы'!$D$13)&gt;0),AND('График 1-4 кл'!S90='предметы'!$D$13,COUNTIFS('График 1-4 кл'!S90:S106,'предметы'!$D$4)&gt;0),AND('График 1-4 кл'!S90='предметы'!$D$14,COUNTIFS('График 1-4 кл'!S90:S106,'предметы'!$D$5)&gt;0),AND('График 1-4 кл'!S90='предметы'!$D$5,COUNTIFS('График 1-4 кл'!S90:S106,'предметы'!$D$14)&gt;0),AND('График 1-4 кл'!S90='предметы'!$D$15,COUNTIFS('График 1-4 кл'!S90:S106,'предметы'!$D$6)&gt;0),AND('График 1-4 кл'!S90='предметы'!$D$6,COUNTIFS('График 1-4 кл'!S90:S106,'предметы'!$D$15)&gt;0),AND('График 1-4 кл'!S90='предметы'!$D$16,COUNTIFS('График 1-4 кл'!S90:S106,'предметы'!$D$7)&gt;0),AND('График 1-4 кл'!S90='предметы'!$D$7,COUNTIFS('График 1-4 кл'!S90:S106,'предметы'!$D$16)&gt;0),AND('График 1-4 кл'!S90='предметы'!$D$8,COUNTIFS('График 1-4 кл'!S90:S106,'предметы'!$D$10)&gt;0),AND('График 1-4 кл'!S90='предметы'!$D$10,COUNTIFS('График 1-4 кл'!S90:S106,'предметы'!$D$8)&gt;0),AND('График 1-4 кл'!S90='предметы'!$D$9,COUNTIFS('График 1-4 кл'!S90:S106,'предметы'!$D$11)&gt;0),AND('График 1-4 кл'!S90='предметы'!$D$11,COUNTIFS('График 1-4 кл'!S90:S106,'предметы'!$D$9)&gt;0)),"&lt;17 (ВПР, КР)","*")</f>
        <v>#REF!</v>
      </c>
      <c r="Y90" s="22" t="str">
        <f>IF(OR(COUNTIFS('График 1-4 кл'!T90:T106,'График 1-4 кл'!T90)&gt;1,AND('График 1-4 кл'!T90='предметы'!$D$3,COUNTIFS('График 1-4 кл'!T90:T106,'предметы'!$D$12)&gt;0),AND('График 1-4 кл'!T90='предметы'!$D$12,COUNTIFS('График 1-4 кл'!T90:T106,'предметы'!$D$3)&gt;0),AND('График 1-4 кл'!T90='предметы'!$D$4,COUNTIFS('График 1-4 кл'!T90:T106,'предметы'!$D$13)&gt;0),AND('График 1-4 кл'!T90='предметы'!$D$13,COUNTIFS('График 1-4 кл'!T90:T106,'предметы'!$D$4)&gt;0),AND('График 1-4 кл'!T90='предметы'!$D$14,COUNTIFS('График 1-4 кл'!T90:T106,'предметы'!$D$5)&gt;0),AND('График 1-4 кл'!T90='предметы'!$D$5,COUNTIFS('График 1-4 кл'!T90:T106,'предметы'!$D$14)&gt;0),AND('График 1-4 кл'!T90='предметы'!$D$15,COUNTIFS('График 1-4 кл'!T90:T106,'предметы'!$D$6)&gt;0),AND('График 1-4 кл'!T90='предметы'!$D$6,COUNTIFS('График 1-4 кл'!T90:T106,'предметы'!$D$15)&gt;0),AND('График 1-4 кл'!T90='предметы'!$D$16,COUNTIFS('График 1-4 кл'!T90:T106,'предметы'!$D$7)&gt;0),AND('График 1-4 кл'!T90='предметы'!$D$7,COUNTIFS('График 1-4 кл'!T90:T106,'предметы'!$D$16)&gt;0),AND('График 1-4 кл'!T90='предметы'!$D$8,COUNTIFS('График 1-4 кл'!T90:T106,'предметы'!$D$10)&gt;0),AND('График 1-4 кл'!T90='предметы'!$D$10,COUNTIFS('График 1-4 кл'!T90:T106,'предметы'!$D$8)&gt;0),AND('График 1-4 кл'!T90='предметы'!$D$9,COUNTIFS('График 1-4 кл'!T90:T106,'предметы'!$D$11)&gt;0),AND('График 1-4 кл'!T90='предметы'!$D$11,COUNTIFS('График 1-4 кл'!T90:T106,'предметы'!$D$9)&gt;0)),"&lt;17 (ВПР, КР)","*")</f>
        <v>#REF!</v>
      </c>
      <c r="Z90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0" s="21" t="str">
        <f t="shared" ref="AY90:BD90" si="595">IF(COUNTIFS(#REF!,#REF!)&gt;1,"&lt;17 (ВПР, КР)","*")</f>
        <v>*</v>
      </c>
      <c r="AZ90" s="21" t="str">
        <f t="shared" si="595"/>
        <v>*</v>
      </c>
      <c r="BA90" s="21" t="str">
        <f t="shared" si="595"/>
        <v>*</v>
      </c>
      <c r="BB90" s="21" t="str">
        <f t="shared" si="595"/>
        <v>*</v>
      </c>
      <c r="BC90" s="21" t="str">
        <f t="shared" si="595"/>
        <v>*</v>
      </c>
      <c r="BD90" s="21" t="str">
        <f t="shared" si="595"/>
        <v>*</v>
      </c>
      <c r="BE9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0" s="21" t="str">
        <f t="shared" ref="BK90:BP90" si="596">IF(COUNTIFS(#REF!,#REF!)&gt;1,"&lt;17 (ВПР, КР)","*")</f>
        <v>*</v>
      </c>
      <c r="BL90" s="21" t="str">
        <f t="shared" si="596"/>
        <v>*</v>
      </c>
      <c r="BM90" s="21" t="str">
        <f t="shared" si="596"/>
        <v>*</v>
      </c>
      <c r="BN90" s="21" t="str">
        <f t="shared" si="596"/>
        <v>*</v>
      </c>
      <c r="BO90" s="21" t="str">
        <f t="shared" si="596"/>
        <v>*</v>
      </c>
      <c r="BP90" s="21" t="str">
        <f t="shared" si="596"/>
        <v>*</v>
      </c>
    </row>
    <row r="91" ht="12.75" customHeight="1">
      <c r="A91" s="29">
        <v>46351.0</v>
      </c>
      <c r="B91" s="18" t="s">
        <v>65</v>
      </c>
      <c r="C91" s="21" t="str">
        <f t="shared" ref="C91:E91" si="597">IF(COUNTIFS('График 1-4 кл'!C91:C107,'График 1-4 кл'!C91)&gt;1,"&lt;17 (ВПР, КР)","*")</f>
        <v>*</v>
      </c>
      <c r="D91" s="21" t="str">
        <f t="shared" si="597"/>
        <v>*</v>
      </c>
      <c r="E91" s="21" t="str">
        <f t="shared" si="597"/>
        <v>*</v>
      </c>
      <c r="F91" s="21" t="str">
        <f t="shared" ref="F91:H91" si="598">IF(COUNTIFS(#REF!,#REF!)&gt;1,"&lt;17 (ВПР, КР)","*")</f>
        <v>*</v>
      </c>
      <c r="G91" s="21" t="str">
        <f t="shared" si="598"/>
        <v>*</v>
      </c>
      <c r="H91" s="21" t="str">
        <f t="shared" si="598"/>
        <v>*</v>
      </c>
      <c r="I91" s="22" t="str">
        <f t="shared" ref="I91:L91" si="599">IF(COUNTIFS('График 1-4 кл'!F91:F107,'График 1-4 кл'!F91)&gt;1,"&lt;17 (ВПР, КР)","*")</f>
        <v>*</v>
      </c>
      <c r="J91" s="22" t="str">
        <f t="shared" si="599"/>
        <v>*</v>
      </c>
      <c r="K91" s="22" t="str">
        <f t="shared" si="599"/>
        <v>*</v>
      </c>
      <c r="L91" s="22" t="str">
        <f t="shared" si="599"/>
        <v>*</v>
      </c>
      <c r="M91" s="22" t="str">
        <f t="shared" ref="M91:N91" si="600">IF(COUNTIFS(#REF!,#REF!)&gt;1,"&lt;17 (ВПР, КР)","*")</f>
        <v>*</v>
      </c>
      <c r="N91" s="22" t="str">
        <f t="shared" si="600"/>
        <v>*</v>
      </c>
      <c r="O91" s="21" t="str">
        <f t="shared" ref="O91:T91" si="601">IF(COUNTIFS('График 1-4 кл'!J91:J107,'График 1-4 кл'!J91)&gt;1,"&lt;17 (ВПР, КР)","*")</f>
        <v>*</v>
      </c>
      <c r="P91" s="21" t="str">
        <f t="shared" si="601"/>
        <v>*</v>
      </c>
      <c r="Q91" s="21" t="str">
        <f t="shared" si="601"/>
        <v>*</v>
      </c>
      <c r="R91" s="21" t="str">
        <f t="shared" si="601"/>
        <v>*</v>
      </c>
      <c r="S91" s="21" t="str">
        <f t="shared" si="601"/>
        <v>*</v>
      </c>
      <c r="T91" s="21" t="str">
        <f t="shared" si="601"/>
        <v>*</v>
      </c>
      <c r="U91" s="22" t="str">
        <f>IF(OR(COUNTIFS('График 1-4 кл'!P91:P107,'График 1-4 кл'!P91)&gt;1,AND('График 1-4 кл'!P91='предметы'!$D$3,COUNTIFS('График 1-4 кл'!P91:P107,'предметы'!$D$12)&gt;0),AND('График 1-4 кл'!P91='предметы'!$D$12,COUNTIFS('График 1-4 кл'!P91:P107,'предметы'!$D$3)&gt;0),AND('График 1-4 кл'!P91='предметы'!$D$4,COUNTIFS('График 1-4 кл'!P91:P107,'предметы'!$D$13)&gt;0),AND('График 1-4 кл'!P91='предметы'!$D$13,COUNTIFS('График 1-4 кл'!P91:P107,'предметы'!$D$4)&gt;0),AND('График 1-4 кл'!P91='предметы'!$D$14,COUNTIFS('График 1-4 кл'!P91:P107,'предметы'!$D$5)&gt;0),AND('График 1-4 кл'!P91='предметы'!$D$5,COUNTIFS('График 1-4 кл'!P91:P107,'предметы'!$D$14)&gt;0),AND('График 1-4 кл'!P91='предметы'!$D$15,COUNTIFS('График 1-4 кл'!P91:P107,'предметы'!$D$6)&gt;0),AND('График 1-4 кл'!P91='предметы'!$D$6,COUNTIFS('График 1-4 кл'!P91:P107,'предметы'!$D$15)&gt;0),AND('График 1-4 кл'!P91='предметы'!$D$16,COUNTIFS('График 1-4 кл'!P91:P107,'предметы'!$D$7)&gt;0),AND('График 1-4 кл'!P91='предметы'!$D$7,COUNTIFS('График 1-4 кл'!P91:P107,'предметы'!$D$16)&gt;0),AND('График 1-4 кл'!P91='предметы'!$D$8,COUNTIFS('График 1-4 кл'!P91:P107,'предметы'!$D$10)&gt;0),AND('График 1-4 кл'!P91='предметы'!$D$10,COUNTIFS('График 1-4 кл'!P91:P107,'предметы'!$D$8)&gt;0),AND('График 1-4 кл'!P91='предметы'!$D$9,COUNTIFS('График 1-4 кл'!P91:P107,'предметы'!$D$11)&gt;0),AND('График 1-4 кл'!P91='предметы'!$D$11,COUNTIFS('График 1-4 кл'!P91:P107,'предметы'!$D$9)&gt;0)),"&lt;17 (ВПР, КР)","*")</f>
        <v>#REF!</v>
      </c>
      <c r="V91" s="22" t="str">
        <f>IF(OR(COUNTIFS('График 1-4 кл'!Q91:Q107,'График 1-4 кл'!Q91)&gt;1,AND('График 1-4 кл'!Q91='предметы'!$D$3,COUNTIFS('График 1-4 кл'!Q91:Q107,'предметы'!$D$12)&gt;0),AND('График 1-4 кл'!Q91='предметы'!$D$12,COUNTIFS('График 1-4 кл'!Q91:Q107,'предметы'!$D$3)&gt;0),AND('График 1-4 кл'!Q91='предметы'!$D$4,COUNTIFS('График 1-4 кл'!Q91:Q107,'предметы'!$D$13)&gt;0),AND('График 1-4 кл'!Q91='предметы'!$D$13,COUNTIFS('График 1-4 кл'!Q91:Q107,'предметы'!$D$4)&gt;0),AND('График 1-4 кл'!Q91='предметы'!$D$14,COUNTIFS('График 1-4 кл'!Q91:Q107,'предметы'!$D$5)&gt;0),AND('График 1-4 кл'!Q91='предметы'!$D$5,COUNTIFS('График 1-4 кл'!Q91:Q107,'предметы'!$D$14)&gt;0),AND('График 1-4 кл'!Q91='предметы'!$D$15,COUNTIFS('График 1-4 кл'!Q91:Q107,'предметы'!$D$6)&gt;0),AND('График 1-4 кл'!Q91='предметы'!$D$6,COUNTIFS('График 1-4 кл'!Q91:Q107,'предметы'!$D$15)&gt;0),AND('График 1-4 кл'!Q91='предметы'!$D$16,COUNTIFS('График 1-4 кл'!Q91:Q107,'предметы'!$D$7)&gt;0),AND('График 1-4 кл'!Q91='предметы'!$D$7,COUNTIFS('График 1-4 кл'!Q91:Q107,'предметы'!$D$16)&gt;0),AND('График 1-4 кл'!Q91='предметы'!$D$8,COUNTIFS('График 1-4 кл'!Q91:Q107,'предметы'!$D$10)&gt;0),AND('График 1-4 кл'!Q91='предметы'!$D$10,COUNTIFS('График 1-4 кл'!Q91:Q107,'предметы'!$D$8)&gt;0),AND('График 1-4 кл'!Q91='предметы'!$D$9,COUNTIFS('График 1-4 кл'!Q91:Q107,'предметы'!$D$11)&gt;0),AND('График 1-4 кл'!Q91='предметы'!$D$11,COUNTIFS('График 1-4 кл'!Q91:Q107,'предметы'!$D$9)&gt;0)),"&lt;17 (ВПР, КР)","*")</f>
        <v>#REF!</v>
      </c>
      <c r="W91" s="22" t="str">
        <f>IF(OR(COUNTIFS('График 1-4 кл'!R91:R107,'График 1-4 кл'!R91)&gt;1,AND('График 1-4 кл'!R91='предметы'!$D$3,COUNTIFS('График 1-4 кл'!R91:R107,'предметы'!$D$12)&gt;0),AND('График 1-4 кл'!R91='предметы'!$D$12,COUNTIFS('График 1-4 кл'!R91:R107,'предметы'!$D$3)&gt;0),AND('График 1-4 кл'!R91='предметы'!$D$4,COUNTIFS('График 1-4 кл'!R91:R107,'предметы'!$D$13)&gt;0),AND('График 1-4 кл'!R91='предметы'!$D$13,COUNTIFS('График 1-4 кл'!R91:R107,'предметы'!$D$4)&gt;0),AND('График 1-4 кл'!R91='предметы'!$D$14,COUNTIFS('График 1-4 кл'!R91:R107,'предметы'!$D$5)&gt;0),AND('График 1-4 кл'!R91='предметы'!$D$5,COUNTIFS('График 1-4 кл'!R91:R107,'предметы'!$D$14)&gt;0),AND('График 1-4 кл'!R91='предметы'!$D$15,COUNTIFS('График 1-4 кл'!R91:R107,'предметы'!$D$6)&gt;0),AND('График 1-4 кл'!R91='предметы'!$D$6,COUNTIFS('График 1-4 кл'!R91:R107,'предметы'!$D$15)&gt;0),AND('График 1-4 кл'!R91='предметы'!$D$16,COUNTIFS('График 1-4 кл'!R91:R107,'предметы'!$D$7)&gt;0),AND('График 1-4 кл'!R91='предметы'!$D$7,COUNTIFS('График 1-4 кл'!R91:R107,'предметы'!$D$16)&gt;0),AND('График 1-4 кл'!R91='предметы'!$D$8,COUNTIFS('График 1-4 кл'!R91:R107,'предметы'!$D$10)&gt;0),AND('График 1-4 кл'!R91='предметы'!$D$10,COUNTIFS('График 1-4 кл'!R91:R107,'предметы'!$D$8)&gt;0),AND('График 1-4 кл'!R91='предметы'!$D$9,COUNTIFS('График 1-4 кл'!R91:R107,'предметы'!$D$11)&gt;0),AND('График 1-4 кл'!R91='предметы'!$D$11,COUNTIFS('График 1-4 кл'!R91:R107,'предметы'!$D$9)&gt;0)),"&lt;17 (ВПР, КР)","*")</f>
        <v>#REF!</v>
      </c>
      <c r="X91" s="22" t="str">
        <f>IF(OR(COUNTIFS('График 1-4 кл'!S91:S107,'График 1-4 кл'!S91)&gt;1,AND('График 1-4 кл'!S91='предметы'!$D$3,COUNTIFS('График 1-4 кл'!S91:S107,'предметы'!$D$12)&gt;0),AND('График 1-4 кл'!S91='предметы'!$D$12,COUNTIFS('График 1-4 кл'!S91:S107,'предметы'!$D$3)&gt;0),AND('График 1-4 кл'!S91='предметы'!$D$4,COUNTIFS('График 1-4 кл'!S91:S107,'предметы'!$D$13)&gt;0),AND('График 1-4 кл'!S91='предметы'!$D$13,COUNTIFS('График 1-4 кл'!S91:S107,'предметы'!$D$4)&gt;0),AND('График 1-4 кл'!S91='предметы'!$D$14,COUNTIFS('График 1-4 кл'!S91:S107,'предметы'!$D$5)&gt;0),AND('График 1-4 кл'!S91='предметы'!$D$5,COUNTIFS('График 1-4 кл'!S91:S107,'предметы'!$D$14)&gt;0),AND('График 1-4 кл'!S91='предметы'!$D$15,COUNTIFS('График 1-4 кл'!S91:S107,'предметы'!$D$6)&gt;0),AND('График 1-4 кл'!S91='предметы'!$D$6,COUNTIFS('График 1-4 кл'!S91:S107,'предметы'!$D$15)&gt;0),AND('График 1-4 кл'!S91='предметы'!$D$16,COUNTIFS('График 1-4 кл'!S91:S107,'предметы'!$D$7)&gt;0),AND('График 1-4 кл'!S91='предметы'!$D$7,COUNTIFS('График 1-4 кл'!S91:S107,'предметы'!$D$16)&gt;0),AND('График 1-4 кл'!S91='предметы'!$D$8,COUNTIFS('График 1-4 кл'!S91:S107,'предметы'!$D$10)&gt;0),AND('График 1-4 кл'!S91='предметы'!$D$10,COUNTIFS('График 1-4 кл'!S91:S107,'предметы'!$D$8)&gt;0),AND('График 1-4 кл'!S91='предметы'!$D$9,COUNTIFS('График 1-4 кл'!S91:S107,'предметы'!$D$11)&gt;0),AND('График 1-4 кл'!S91='предметы'!$D$11,COUNTIFS('График 1-4 кл'!S91:S107,'предметы'!$D$9)&gt;0)),"&lt;17 (ВПР, КР)","*")</f>
        <v>#REF!</v>
      </c>
      <c r="Y91" s="22" t="str">
        <f>IF(OR(COUNTIFS('График 1-4 кл'!T91:T107,'График 1-4 кл'!T91)&gt;1,AND('График 1-4 кл'!T91='предметы'!$D$3,COUNTIFS('График 1-4 кл'!T91:T107,'предметы'!$D$12)&gt;0),AND('График 1-4 кл'!T91='предметы'!$D$12,COUNTIFS('График 1-4 кл'!T91:T107,'предметы'!$D$3)&gt;0),AND('График 1-4 кл'!T91='предметы'!$D$4,COUNTIFS('График 1-4 кл'!T91:T107,'предметы'!$D$13)&gt;0),AND('График 1-4 кл'!T91='предметы'!$D$13,COUNTIFS('График 1-4 кл'!T91:T107,'предметы'!$D$4)&gt;0),AND('График 1-4 кл'!T91='предметы'!$D$14,COUNTIFS('График 1-4 кл'!T91:T107,'предметы'!$D$5)&gt;0),AND('График 1-4 кл'!T91='предметы'!$D$5,COUNTIFS('График 1-4 кл'!T91:T107,'предметы'!$D$14)&gt;0),AND('График 1-4 кл'!T91='предметы'!$D$15,COUNTIFS('График 1-4 кл'!T91:T107,'предметы'!$D$6)&gt;0),AND('График 1-4 кл'!T91='предметы'!$D$6,COUNTIFS('График 1-4 кл'!T91:T107,'предметы'!$D$15)&gt;0),AND('График 1-4 кл'!T91='предметы'!$D$16,COUNTIFS('График 1-4 кл'!T91:T107,'предметы'!$D$7)&gt;0),AND('График 1-4 кл'!T91='предметы'!$D$7,COUNTIFS('График 1-4 кл'!T91:T107,'предметы'!$D$16)&gt;0),AND('График 1-4 кл'!T91='предметы'!$D$8,COUNTIFS('График 1-4 кл'!T91:T107,'предметы'!$D$10)&gt;0),AND('График 1-4 кл'!T91='предметы'!$D$10,COUNTIFS('График 1-4 кл'!T91:T107,'предметы'!$D$8)&gt;0),AND('График 1-4 кл'!T91='предметы'!$D$9,COUNTIFS('График 1-4 кл'!T91:T107,'предметы'!$D$11)&gt;0),AND('График 1-4 кл'!T91='предметы'!$D$11,COUNTIFS('График 1-4 кл'!T91:T107,'предметы'!$D$9)&gt;0)),"&lt;17 (ВПР, КР)","*")</f>
        <v>#REF!</v>
      </c>
      <c r="Z91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1" s="21" t="str">
        <f t="shared" ref="AY91:BD91" si="602">IF(COUNTIFS(#REF!,#REF!)&gt;1,"&lt;17 (ВПР, КР)","*")</f>
        <v>*</v>
      </c>
      <c r="AZ91" s="21" t="str">
        <f t="shared" si="602"/>
        <v>*</v>
      </c>
      <c r="BA91" s="21" t="str">
        <f t="shared" si="602"/>
        <v>*</v>
      </c>
      <c r="BB91" s="21" t="str">
        <f t="shared" si="602"/>
        <v>*</v>
      </c>
      <c r="BC91" s="21" t="str">
        <f t="shared" si="602"/>
        <v>*</v>
      </c>
      <c r="BD91" s="21" t="str">
        <f t="shared" si="602"/>
        <v>*</v>
      </c>
      <c r="BE9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1" s="21" t="str">
        <f t="shared" ref="BK91:BP91" si="603">IF(COUNTIFS(#REF!,#REF!)&gt;1,"&lt;17 (ВПР, КР)","*")</f>
        <v>*</v>
      </c>
      <c r="BL91" s="21" t="str">
        <f t="shared" si="603"/>
        <v>*</v>
      </c>
      <c r="BM91" s="21" t="str">
        <f t="shared" si="603"/>
        <v>*</v>
      </c>
      <c r="BN91" s="21" t="str">
        <f t="shared" si="603"/>
        <v>*</v>
      </c>
      <c r="BO91" s="21" t="str">
        <f t="shared" si="603"/>
        <v>*</v>
      </c>
      <c r="BP91" s="21" t="str">
        <f t="shared" si="603"/>
        <v>*</v>
      </c>
    </row>
    <row r="92" ht="12.75" customHeight="1">
      <c r="A92" s="29">
        <v>46352.0</v>
      </c>
      <c r="B92" s="18" t="s">
        <v>73</v>
      </c>
      <c r="C92" s="21" t="str">
        <f t="shared" ref="C92:E92" si="604">IF(COUNTIFS('График 1-4 кл'!C92:C108,'График 1-4 кл'!C92)&gt;1,"&lt;17 (ВПР, КР)","*")</f>
        <v>*</v>
      </c>
      <c r="D92" s="21" t="str">
        <f t="shared" si="604"/>
        <v>*</v>
      </c>
      <c r="E92" s="21" t="str">
        <f t="shared" si="604"/>
        <v>*</v>
      </c>
      <c r="F92" s="21" t="str">
        <f t="shared" ref="F92:H92" si="605">IF(COUNTIFS(#REF!,#REF!)&gt;1,"&lt;17 (ВПР, КР)","*")</f>
        <v>*</v>
      </c>
      <c r="G92" s="21" t="str">
        <f t="shared" si="605"/>
        <v>*</v>
      </c>
      <c r="H92" s="21" t="str">
        <f t="shared" si="605"/>
        <v>*</v>
      </c>
      <c r="I92" s="22" t="str">
        <f t="shared" ref="I92:L92" si="606">IF(COUNTIFS('График 1-4 кл'!F92:F108,'График 1-4 кл'!F92)&gt;1,"&lt;17 (ВПР, КР)","*")</f>
        <v>*</v>
      </c>
      <c r="J92" s="22" t="str">
        <f t="shared" si="606"/>
        <v>*</v>
      </c>
      <c r="K92" s="22" t="str">
        <f t="shared" si="606"/>
        <v>*</v>
      </c>
      <c r="L92" s="22" t="str">
        <f t="shared" si="606"/>
        <v>*</v>
      </c>
      <c r="M92" s="22" t="str">
        <f t="shared" ref="M92:N92" si="607">IF(COUNTIFS(#REF!,#REF!)&gt;1,"&lt;17 (ВПР, КР)","*")</f>
        <v>*</v>
      </c>
      <c r="N92" s="22" t="str">
        <f t="shared" si="607"/>
        <v>*</v>
      </c>
      <c r="O92" s="21" t="str">
        <f t="shared" ref="O92:T92" si="608">IF(COUNTIFS('График 1-4 кл'!J92:J108,'График 1-4 кл'!J92)&gt;1,"&lt;17 (ВПР, КР)","*")</f>
        <v>*</v>
      </c>
      <c r="P92" s="21" t="str">
        <f t="shared" si="608"/>
        <v>*</v>
      </c>
      <c r="Q92" s="21" t="str">
        <f t="shared" si="608"/>
        <v>*</v>
      </c>
      <c r="R92" s="21" t="str">
        <f t="shared" si="608"/>
        <v>*</v>
      </c>
      <c r="S92" s="21" t="str">
        <f t="shared" si="608"/>
        <v>*</v>
      </c>
      <c r="T92" s="21" t="str">
        <f t="shared" si="608"/>
        <v>*</v>
      </c>
      <c r="U92" s="22" t="str">
        <f>IF(OR(COUNTIFS('График 1-4 кл'!P92:P108,'График 1-4 кл'!P92)&gt;1,AND('График 1-4 кл'!P92='предметы'!$D$3,COUNTIFS('График 1-4 кл'!P92:P108,'предметы'!$D$12)&gt;0),AND('График 1-4 кл'!P92='предметы'!$D$12,COUNTIFS('График 1-4 кл'!P92:P108,'предметы'!$D$3)&gt;0),AND('График 1-4 кл'!P92='предметы'!$D$4,COUNTIFS('График 1-4 кл'!P92:P108,'предметы'!$D$13)&gt;0),AND('График 1-4 кл'!P92='предметы'!$D$13,COUNTIFS('График 1-4 кл'!P92:P108,'предметы'!$D$4)&gt;0),AND('График 1-4 кл'!P92='предметы'!$D$14,COUNTIFS('График 1-4 кл'!P92:P108,'предметы'!$D$5)&gt;0),AND('График 1-4 кл'!P92='предметы'!$D$5,COUNTIFS('График 1-4 кл'!P92:P108,'предметы'!$D$14)&gt;0),AND('График 1-4 кл'!P92='предметы'!$D$15,COUNTIFS('График 1-4 кл'!P92:P108,'предметы'!$D$6)&gt;0),AND('График 1-4 кл'!P92='предметы'!$D$6,COUNTIFS('График 1-4 кл'!P92:P108,'предметы'!$D$15)&gt;0),AND('График 1-4 кл'!P92='предметы'!$D$16,COUNTIFS('График 1-4 кл'!P92:P108,'предметы'!$D$7)&gt;0),AND('График 1-4 кл'!P92='предметы'!$D$7,COUNTIFS('График 1-4 кл'!P92:P108,'предметы'!$D$16)&gt;0),AND('График 1-4 кл'!P92='предметы'!$D$8,COUNTIFS('График 1-4 кл'!P92:P108,'предметы'!$D$10)&gt;0),AND('График 1-4 кл'!P92='предметы'!$D$10,COUNTIFS('График 1-4 кл'!P92:P108,'предметы'!$D$8)&gt;0),AND('График 1-4 кл'!P92='предметы'!$D$9,COUNTIFS('График 1-4 кл'!P92:P108,'предметы'!$D$11)&gt;0),AND('График 1-4 кл'!P92='предметы'!$D$11,COUNTIFS('График 1-4 кл'!P92:P108,'предметы'!$D$9)&gt;0)),"&lt;17 (ВПР, КР)","*")</f>
        <v>#REF!</v>
      </c>
      <c r="V92" s="22" t="str">
        <f>IF(OR(COUNTIFS('График 1-4 кл'!Q92:Q108,'График 1-4 кл'!Q92)&gt;1,AND('График 1-4 кл'!Q92='предметы'!$D$3,COUNTIFS('График 1-4 кл'!Q92:Q108,'предметы'!$D$12)&gt;0),AND('График 1-4 кл'!Q92='предметы'!$D$12,COUNTIFS('График 1-4 кл'!Q92:Q108,'предметы'!$D$3)&gt;0),AND('График 1-4 кл'!Q92='предметы'!$D$4,COUNTIFS('График 1-4 кл'!Q92:Q108,'предметы'!$D$13)&gt;0),AND('График 1-4 кл'!Q92='предметы'!$D$13,COUNTIFS('График 1-4 кл'!Q92:Q108,'предметы'!$D$4)&gt;0),AND('График 1-4 кл'!Q92='предметы'!$D$14,COUNTIFS('График 1-4 кл'!Q92:Q108,'предметы'!$D$5)&gt;0),AND('График 1-4 кл'!Q92='предметы'!$D$5,COUNTIFS('График 1-4 кл'!Q92:Q108,'предметы'!$D$14)&gt;0),AND('График 1-4 кл'!Q92='предметы'!$D$15,COUNTIFS('График 1-4 кл'!Q92:Q108,'предметы'!$D$6)&gt;0),AND('График 1-4 кл'!Q92='предметы'!$D$6,COUNTIFS('График 1-4 кл'!Q92:Q108,'предметы'!$D$15)&gt;0),AND('График 1-4 кл'!Q92='предметы'!$D$16,COUNTIFS('График 1-4 кл'!Q92:Q108,'предметы'!$D$7)&gt;0),AND('График 1-4 кл'!Q92='предметы'!$D$7,COUNTIFS('График 1-4 кл'!Q92:Q108,'предметы'!$D$16)&gt;0),AND('График 1-4 кл'!Q92='предметы'!$D$8,COUNTIFS('График 1-4 кл'!Q92:Q108,'предметы'!$D$10)&gt;0),AND('График 1-4 кл'!Q92='предметы'!$D$10,COUNTIFS('График 1-4 кл'!Q92:Q108,'предметы'!$D$8)&gt;0),AND('График 1-4 кл'!Q92='предметы'!$D$9,COUNTIFS('График 1-4 кл'!Q92:Q108,'предметы'!$D$11)&gt;0),AND('График 1-4 кл'!Q92='предметы'!$D$11,COUNTIFS('График 1-4 кл'!Q92:Q108,'предметы'!$D$9)&gt;0)),"&lt;17 (ВПР, КР)","*")</f>
        <v>#REF!</v>
      </c>
      <c r="W92" s="22" t="str">
        <f>IF(OR(COUNTIFS('График 1-4 кл'!R92:R108,'График 1-4 кл'!R92)&gt;1,AND('График 1-4 кл'!R92='предметы'!$D$3,COUNTIFS('График 1-4 кл'!R92:R108,'предметы'!$D$12)&gt;0),AND('График 1-4 кл'!R92='предметы'!$D$12,COUNTIFS('График 1-4 кл'!R92:R108,'предметы'!$D$3)&gt;0),AND('График 1-4 кл'!R92='предметы'!$D$4,COUNTIFS('График 1-4 кл'!R92:R108,'предметы'!$D$13)&gt;0),AND('График 1-4 кл'!R92='предметы'!$D$13,COUNTIFS('График 1-4 кл'!R92:R108,'предметы'!$D$4)&gt;0),AND('График 1-4 кл'!R92='предметы'!$D$14,COUNTIFS('График 1-4 кл'!R92:R108,'предметы'!$D$5)&gt;0),AND('График 1-4 кл'!R92='предметы'!$D$5,COUNTIFS('График 1-4 кл'!R92:R108,'предметы'!$D$14)&gt;0),AND('График 1-4 кл'!R92='предметы'!$D$15,COUNTIFS('График 1-4 кл'!R92:R108,'предметы'!$D$6)&gt;0),AND('График 1-4 кл'!R92='предметы'!$D$6,COUNTIFS('График 1-4 кл'!R92:R108,'предметы'!$D$15)&gt;0),AND('График 1-4 кл'!R92='предметы'!$D$16,COUNTIFS('График 1-4 кл'!R92:R108,'предметы'!$D$7)&gt;0),AND('График 1-4 кл'!R92='предметы'!$D$7,COUNTIFS('График 1-4 кл'!R92:R108,'предметы'!$D$16)&gt;0),AND('График 1-4 кл'!R92='предметы'!$D$8,COUNTIFS('График 1-4 кл'!R92:R108,'предметы'!$D$10)&gt;0),AND('График 1-4 кл'!R92='предметы'!$D$10,COUNTIFS('График 1-4 кл'!R92:R108,'предметы'!$D$8)&gt;0),AND('График 1-4 кл'!R92='предметы'!$D$9,COUNTIFS('График 1-4 кл'!R92:R108,'предметы'!$D$11)&gt;0),AND('График 1-4 кл'!R92='предметы'!$D$11,COUNTIFS('График 1-4 кл'!R92:R108,'предметы'!$D$9)&gt;0)),"&lt;17 (ВПР, КР)","*")</f>
        <v>#REF!</v>
      </c>
      <c r="X92" s="22" t="str">
        <f>IF(OR(COUNTIFS('График 1-4 кл'!S92:S108,'График 1-4 кл'!S92)&gt;1,AND('График 1-4 кл'!S92='предметы'!$D$3,COUNTIFS('График 1-4 кл'!S92:S108,'предметы'!$D$12)&gt;0),AND('График 1-4 кл'!S92='предметы'!$D$12,COUNTIFS('График 1-4 кл'!S92:S108,'предметы'!$D$3)&gt;0),AND('График 1-4 кл'!S92='предметы'!$D$4,COUNTIFS('График 1-4 кл'!S92:S108,'предметы'!$D$13)&gt;0),AND('График 1-4 кл'!S92='предметы'!$D$13,COUNTIFS('График 1-4 кл'!S92:S108,'предметы'!$D$4)&gt;0),AND('График 1-4 кл'!S92='предметы'!$D$14,COUNTIFS('График 1-4 кл'!S92:S108,'предметы'!$D$5)&gt;0),AND('График 1-4 кл'!S92='предметы'!$D$5,COUNTIFS('График 1-4 кл'!S92:S108,'предметы'!$D$14)&gt;0),AND('График 1-4 кл'!S92='предметы'!$D$15,COUNTIFS('График 1-4 кл'!S92:S108,'предметы'!$D$6)&gt;0),AND('График 1-4 кл'!S92='предметы'!$D$6,COUNTIFS('График 1-4 кл'!S92:S108,'предметы'!$D$15)&gt;0),AND('График 1-4 кл'!S92='предметы'!$D$16,COUNTIFS('График 1-4 кл'!S92:S108,'предметы'!$D$7)&gt;0),AND('График 1-4 кл'!S92='предметы'!$D$7,COUNTIFS('График 1-4 кл'!S92:S108,'предметы'!$D$16)&gt;0),AND('График 1-4 кл'!S92='предметы'!$D$8,COUNTIFS('График 1-4 кл'!S92:S108,'предметы'!$D$10)&gt;0),AND('График 1-4 кл'!S92='предметы'!$D$10,COUNTIFS('График 1-4 кл'!S92:S108,'предметы'!$D$8)&gt;0),AND('График 1-4 кл'!S92='предметы'!$D$9,COUNTIFS('График 1-4 кл'!S92:S108,'предметы'!$D$11)&gt;0),AND('График 1-4 кл'!S92='предметы'!$D$11,COUNTIFS('График 1-4 кл'!S92:S108,'предметы'!$D$9)&gt;0)),"&lt;17 (ВПР, КР)","*")</f>
        <v>#REF!</v>
      </c>
      <c r="Y92" s="22" t="str">
        <f>IF(OR(COUNTIFS('График 1-4 кл'!T92:T108,'График 1-4 кл'!T92)&gt;1,AND('График 1-4 кл'!T92='предметы'!$D$3,COUNTIFS('График 1-4 кл'!T92:T108,'предметы'!$D$12)&gt;0),AND('График 1-4 кл'!T92='предметы'!$D$12,COUNTIFS('График 1-4 кл'!T92:T108,'предметы'!$D$3)&gt;0),AND('График 1-4 кл'!T92='предметы'!$D$4,COUNTIFS('График 1-4 кл'!T92:T108,'предметы'!$D$13)&gt;0),AND('График 1-4 кл'!T92='предметы'!$D$13,COUNTIFS('График 1-4 кл'!T92:T108,'предметы'!$D$4)&gt;0),AND('График 1-4 кл'!T92='предметы'!$D$14,COUNTIFS('График 1-4 кл'!T92:T108,'предметы'!$D$5)&gt;0),AND('График 1-4 кл'!T92='предметы'!$D$5,COUNTIFS('График 1-4 кл'!T92:T108,'предметы'!$D$14)&gt;0),AND('График 1-4 кл'!T92='предметы'!$D$15,COUNTIFS('График 1-4 кл'!T92:T108,'предметы'!$D$6)&gt;0),AND('График 1-4 кл'!T92='предметы'!$D$6,COUNTIFS('График 1-4 кл'!T92:T108,'предметы'!$D$15)&gt;0),AND('График 1-4 кл'!T92='предметы'!$D$16,COUNTIFS('График 1-4 кл'!T92:T108,'предметы'!$D$7)&gt;0),AND('График 1-4 кл'!T92='предметы'!$D$7,COUNTIFS('График 1-4 кл'!T92:T108,'предметы'!$D$16)&gt;0),AND('График 1-4 кл'!T92='предметы'!$D$8,COUNTIFS('График 1-4 кл'!T92:T108,'предметы'!$D$10)&gt;0),AND('График 1-4 кл'!T92='предметы'!$D$10,COUNTIFS('График 1-4 кл'!T92:T108,'предметы'!$D$8)&gt;0),AND('График 1-4 кл'!T92='предметы'!$D$9,COUNTIFS('График 1-4 кл'!T92:T108,'предметы'!$D$11)&gt;0),AND('График 1-4 кл'!T92='предметы'!$D$11,COUNTIFS('График 1-4 кл'!T92:T108,'предметы'!$D$9)&gt;0)),"&lt;17 (ВПР, КР)","*")</f>
        <v>#REF!</v>
      </c>
      <c r="Z92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2" s="21" t="str">
        <f t="shared" ref="AY92:BD92" si="609">IF(COUNTIFS(#REF!,#REF!)&gt;1,"&lt;17 (ВПР, КР)","*")</f>
        <v>*</v>
      </c>
      <c r="AZ92" s="21" t="str">
        <f t="shared" si="609"/>
        <v>*</v>
      </c>
      <c r="BA92" s="21" t="str">
        <f t="shared" si="609"/>
        <v>*</v>
      </c>
      <c r="BB92" s="21" t="str">
        <f t="shared" si="609"/>
        <v>*</v>
      </c>
      <c r="BC92" s="21" t="str">
        <f t="shared" si="609"/>
        <v>*</v>
      </c>
      <c r="BD92" s="21" t="str">
        <f t="shared" si="609"/>
        <v>*</v>
      </c>
      <c r="BE9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2" s="21" t="str">
        <f t="shared" ref="BK92:BP92" si="610">IF(COUNTIFS(#REF!,#REF!)&gt;1,"&lt;17 (ВПР, КР)","*")</f>
        <v>*</v>
      </c>
      <c r="BL92" s="21" t="str">
        <f t="shared" si="610"/>
        <v>*</v>
      </c>
      <c r="BM92" s="21" t="str">
        <f t="shared" si="610"/>
        <v>*</v>
      </c>
      <c r="BN92" s="21" t="str">
        <f t="shared" si="610"/>
        <v>*</v>
      </c>
      <c r="BO92" s="21" t="str">
        <f t="shared" si="610"/>
        <v>*</v>
      </c>
      <c r="BP92" s="21" t="str">
        <f t="shared" si="610"/>
        <v>*</v>
      </c>
    </row>
    <row r="93" ht="12.75" customHeight="1">
      <c r="A93" s="29">
        <v>46353.0</v>
      </c>
      <c r="B93" s="18" t="s">
        <v>82</v>
      </c>
      <c r="C93" s="21" t="str">
        <f t="shared" ref="C93:E93" si="611">IF(COUNTIFS('График 1-4 кл'!C93:C109,'График 1-4 кл'!C93)&gt;1,"&lt;17 (ВПР, КР)","*")</f>
        <v>*</v>
      </c>
      <c r="D93" s="21" t="str">
        <f t="shared" si="611"/>
        <v>*</v>
      </c>
      <c r="E93" s="21" t="str">
        <f t="shared" si="611"/>
        <v>*</v>
      </c>
      <c r="F93" s="21" t="str">
        <f t="shared" ref="F93:H93" si="612">IF(COUNTIFS(#REF!,#REF!)&gt;1,"&lt;17 (ВПР, КР)","*")</f>
        <v>*</v>
      </c>
      <c r="G93" s="21" t="str">
        <f t="shared" si="612"/>
        <v>*</v>
      </c>
      <c r="H93" s="21" t="str">
        <f t="shared" si="612"/>
        <v>*</v>
      </c>
      <c r="I93" s="22" t="str">
        <f t="shared" ref="I93:L93" si="613">IF(COUNTIFS('График 1-4 кл'!F93:F109,'График 1-4 кл'!F93)&gt;1,"&lt;17 (ВПР, КР)","*")</f>
        <v>*</v>
      </c>
      <c r="J93" s="22" t="str">
        <f t="shared" si="613"/>
        <v>*</v>
      </c>
      <c r="K93" s="22" t="str">
        <f t="shared" si="613"/>
        <v>*</v>
      </c>
      <c r="L93" s="22" t="str">
        <f t="shared" si="613"/>
        <v>*</v>
      </c>
      <c r="M93" s="22" t="str">
        <f t="shared" ref="M93:N93" si="614">IF(COUNTIFS(#REF!,#REF!)&gt;1,"&lt;17 (ВПР, КР)","*")</f>
        <v>*</v>
      </c>
      <c r="N93" s="22" t="str">
        <f t="shared" si="614"/>
        <v>*</v>
      </c>
      <c r="O93" s="21" t="str">
        <f t="shared" ref="O93:T93" si="615">IF(COUNTIFS('График 1-4 кл'!J93:J109,'График 1-4 кл'!J93)&gt;1,"&lt;17 (ВПР, КР)","*")</f>
        <v>*</v>
      </c>
      <c r="P93" s="21" t="str">
        <f t="shared" si="615"/>
        <v>*</v>
      </c>
      <c r="Q93" s="21" t="str">
        <f t="shared" si="615"/>
        <v>*</v>
      </c>
      <c r="R93" s="21" t="str">
        <f t="shared" si="615"/>
        <v>*</v>
      </c>
      <c r="S93" s="21" t="str">
        <f t="shared" si="615"/>
        <v>*</v>
      </c>
      <c r="T93" s="21" t="str">
        <f t="shared" si="615"/>
        <v>*</v>
      </c>
      <c r="U93" s="22" t="str">
        <f>IF(OR(COUNTIFS('График 1-4 кл'!P93:P109,'График 1-4 кл'!P93)&gt;1,AND('График 1-4 кл'!P93='предметы'!$D$3,COUNTIFS('График 1-4 кл'!P93:P109,'предметы'!$D$12)&gt;0),AND('График 1-4 кл'!P93='предметы'!$D$12,COUNTIFS('График 1-4 кл'!P93:P109,'предметы'!$D$3)&gt;0),AND('График 1-4 кл'!P93='предметы'!$D$4,COUNTIFS('График 1-4 кл'!P93:P109,'предметы'!$D$13)&gt;0),AND('График 1-4 кл'!P93='предметы'!$D$13,COUNTIFS('График 1-4 кл'!P93:P109,'предметы'!$D$4)&gt;0),AND('График 1-4 кл'!P93='предметы'!$D$14,COUNTIFS('График 1-4 кл'!P93:P109,'предметы'!$D$5)&gt;0),AND('График 1-4 кл'!P93='предметы'!$D$5,COUNTIFS('График 1-4 кл'!P93:P109,'предметы'!$D$14)&gt;0),AND('График 1-4 кл'!P93='предметы'!$D$15,COUNTIFS('График 1-4 кл'!P93:P109,'предметы'!$D$6)&gt;0),AND('График 1-4 кл'!P93='предметы'!$D$6,COUNTIFS('График 1-4 кл'!P93:P109,'предметы'!$D$15)&gt;0),AND('График 1-4 кл'!P93='предметы'!$D$16,COUNTIFS('График 1-4 кл'!P93:P109,'предметы'!$D$7)&gt;0),AND('График 1-4 кл'!P93='предметы'!$D$7,COUNTIFS('График 1-4 кл'!P93:P109,'предметы'!$D$16)&gt;0),AND('График 1-4 кл'!P93='предметы'!$D$8,COUNTIFS('График 1-4 кл'!P93:P109,'предметы'!$D$10)&gt;0),AND('График 1-4 кл'!P93='предметы'!$D$10,COUNTIFS('График 1-4 кл'!P93:P109,'предметы'!$D$8)&gt;0),AND('График 1-4 кл'!P93='предметы'!$D$9,COUNTIFS('График 1-4 кл'!P93:P109,'предметы'!$D$11)&gt;0),AND('График 1-4 кл'!P93='предметы'!$D$11,COUNTIFS('График 1-4 кл'!P93:P109,'предметы'!$D$9)&gt;0)),"&lt;17 (ВПР, КР)","*")</f>
        <v>#REF!</v>
      </c>
      <c r="V93" s="22" t="str">
        <f>IF(OR(COUNTIFS('График 1-4 кл'!Q93:Q109,'График 1-4 кл'!Q93)&gt;1,AND('График 1-4 кл'!Q93='предметы'!$D$3,COUNTIFS('График 1-4 кл'!Q93:Q109,'предметы'!$D$12)&gt;0),AND('График 1-4 кл'!Q93='предметы'!$D$12,COUNTIFS('График 1-4 кл'!Q93:Q109,'предметы'!$D$3)&gt;0),AND('График 1-4 кл'!Q93='предметы'!$D$4,COUNTIFS('График 1-4 кл'!Q93:Q109,'предметы'!$D$13)&gt;0),AND('График 1-4 кл'!Q93='предметы'!$D$13,COUNTIFS('График 1-4 кл'!Q93:Q109,'предметы'!$D$4)&gt;0),AND('График 1-4 кл'!Q93='предметы'!$D$14,COUNTIFS('График 1-4 кл'!Q93:Q109,'предметы'!$D$5)&gt;0),AND('График 1-4 кл'!Q93='предметы'!$D$5,COUNTIFS('График 1-4 кл'!Q93:Q109,'предметы'!$D$14)&gt;0),AND('График 1-4 кл'!Q93='предметы'!$D$15,COUNTIFS('График 1-4 кл'!Q93:Q109,'предметы'!$D$6)&gt;0),AND('График 1-4 кл'!Q93='предметы'!$D$6,COUNTIFS('График 1-4 кл'!Q93:Q109,'предметы'!$D$15)&gt;0),AND('График 1-4 кл'!Q93='предметы'!$D$16,COUNTIFS('График 1-4 кл'!Q93:Q109,'предметы'!$D$7)&gt;0),AND('График 1-4 кл'!Q93='предметы'!$D$7,COUNTIFS('График 1-4 кл'!Q93:Q109,'предметы'!$D$16)&gt;0),AND('График 1-4 кл'!Q93='предметы'!$D$8,COUNTIFS('График 1-4 кл'!Q93:Q109,'предметы'!$D$10)&gt;0),AND('График 1-4 кл'!Q93='предметы'!$D$10,COUNTIFS('График 1-4 кл'!Q93:Q109,'предметы'!$D$8)&gt;0),AND('График 1-4 кл'!Q93='предметы'!$D$9,COUNTIFS('График 1-4 кл'!Q93:Q109,'предметы'!$D$11)&gt;0),AND('График 1-4 кл'!Q93='предметы'!$D$11,COUNTIFS('График 1-4 кл'!Q93:Q109,'предметы'!$D$9)&gt;0)),"&lt;17 (ВПР, КР)","*")</f>
        <v>#REF!</v>
      </c>
      <c r="W93" s="22" t="str">
        <f>IF(OR(COUNTIFS('График 1-4 кл'!R93:R109,'График 1-4 кл'!R93)&gt;1,AND('График 1-4 кл'!R93='предметы'!$D$3,COUNTIFS('График 1-4 кл'!R93:R109,'предметы'!$D$12)&gt;0),AND('График 1-4 кл'!R93='предметы'!$D$12,COUNTIFS('График 1-4 кл'!R93:R109,'предметы'!$D$3)&gt;0),AND('График 1-4 кл'!R93='предметы'!$D$4,COUNTIFS('График 1-4 кл'!R93:R109,'предметы'!$D$13)&gt;0),AND('График 1-4 кл'!R93='предметы'!$D$13,COUNTIFS('График 1-4 кл'!R93:R109,'предметы'!$D$4)&gt;0),AND('График 1-4 кл'!R93='предметы'!$D$14,COUNTIFS('График 1-4 кл'!R93:R109,'предметы'!$D$5)&gt;0),AND('График 1-4 кл'!R93='предметы'!$D$5,COUNTIFS('График 1-4 кл'!R93:R109,'предметы'!$D$14)&gt;0),AND('График 1-4 кл'!R93='предметы'!$D$15,COUNTIFS('График 1-4 кл'!R93:R109,'предметы'!$D$6)&gt;0),AND('График 1-4 кл'!R93='предметы'!$D$6,COUNTIFS('График 1-4 кл'!R93:R109,'предметы'!$D$15)&gt;0),AND('График 1-4 кл'!R93='предметы'!$D$16,COUNTIFS('График 1-4 кл'!R93:R109,'предметы'!$D$7)&gt;0),AND('График 1-4 кл'!R93='предметы'!$D$7,COUNTIFS('График 1-4 кл'!R93:R109,'предметы'!$D$16)&gt;0),AND('График 1-4 кл'!R93='предметы'!$D$8,COUNTIFS('График 1-4 кл'!R93:R109,'предметы'!$D$10)&gt;0),AND('График 1-4 кл'!R93='предметы'!$D$10,COUNTIFS('График 1-4 кл'!R93:R109,'предметы'!$D$8)&gt;0),AND('График 1-4 кл'!R93='предметы'!$D$9,COUNTIFS('График 1-4 кл'!R93:R109,'предметы'!$D$11)&gt;0),AND('График 1-4 кл'!R93='предметы'!$D$11,COUNTIFS('График 1-4 кл'!R93:R109,'предметы'!$D$9)&gt;0)),"&lt;17 (ВПР, КР)","*")</f>
        <v>#REF!</v>
      </c>
      <c r="X93" s="22" t="str">
        <f>IF(OR(COUNTIFS('График 1-4 кл'!S93:S109,'График 1-4 кл'!S93)&gt;1,AND('График 1-4 кл'!S93='предметы'!$D$3,COUNTIFS('График 1-4 кл'!S93:S109,'предметы'!$D$12)&gt;0),AND('График 1-4 кл'!S93='предметы'!$D$12,COUNTIFS('График 1-4 кл'!S93:S109,'предметы'!$D$3)&gt;0),AND('График 1-4 кл'!S93='предметы'!$D$4,COUNTIFS('График 1-4 кл'!S93:S109,'предметы'!$D$13)&gt;0),AND('График 1-4 кл'!S93='предметы'!$D$13,COUNTIFS('График 1-4 кл'!S93:S109,'предметы'!$D$4)&gt;0),AND('График 1-4 кл'!S93='предметы'!$D$14,COUNTIFS('График 1-4 кл'!S93:S109,'предметы'!$D$5)&gt;0),AND('График 1-4 кл'!S93='предметы'!$D$5,COUNTIFS('График 1-4 кл'!S93:S109,'предметы'!$D$14)&gt;0),AND('График 1-4 кл'!S93='предметы'!$D$15,COUNTIFS('График 1-4 кл'!S93:S109,'предметы'!$D$6)&gt;0),AND('График 1-4 кл'!S93='предметы'!$D$6,COUNTIFS('График 1-4 кл'!S93:S109,'предметы'!$D$15)&gt;0),AND('График 1-4 кл'!S93='предметы'!$D$16,COUNTIFS('График 1-4 кл'!S93:S109,'предметы'!$D$7)&gt;0),AND('График 1-4 кл'!S93='предметы'!$D$7,COUNTIFS('График 1-4 кл'!S93:S109,'предметы'!$D$16)&gt;0),AND('График 1-4 кл'!S93='предметы'!$D$8,COUNTIFS('График 1-4 кл'!S93:S109,'предметы'!$D$10)&gt;0),AND('График 1-4 кл'!S93='предметы'!$D$10,COUNTIFS('График 1-4 кл'!S93:S109,'предметы'!$D$8)&gt;0),AND('График 1-4 кл'!S93='предметы'!$D$9,COUNTIFS('График 1-4 кл'!S93:S109,'предметы'!$D$11)&gt;0),AND('График 1-4 кл'!S93='предметы'!$D$11,COUNTIFS('График 1-4 кл'!S93:S109,'предметы'!$D$9)&gt;0)),"&lt;17 (ВПР, КР)","*")</f>
        <v>#REF!</v>
      </c>
      <c r="Y93" s="22" t="str">
        <f>IF(OR(COUNTIFS('График 1-4 кл'!T93:T109,'График 1-4 кл'!T93)&gt;1,AND('График 1-4 кл'!T93='предметы'!$D$3,COUNTIFS('График 1-4 кл'!T93:T109,'предметы'!$D$12)&gt;0),AND('График 1-4 кл'!T93='предметы'!$D$12,COUNTIFS('График 1-4 кл'!T93:T109,'предметы'!$D$3)&gt;0),AND('График 1-4 кл'!T93='предметы'!$D$4,COUNTIFS('График 1-4 кл'!T93:T109,'предметы'!$D$13)&gt;0),AND('График 1-4 кл'!T93='предметы'!$D$13,COUNTIFS('График 1-4 кл'!T93:T109,'предметы'!$D$4)&gt;0),AND('График 1-4 кл'!T93='предметы'!$D$14,COUNTIFS('График 1-4 кл'!T93:T109,'предметы'!$D$5)&gt;0),AND('График 1-4 кл'!T93='предметы'!$D$5,COUNTIFS('График 1-4 кл'!T93:T109,'предметы'!$D$14)&gt;0),AND('График 1-4 кл'!T93='предметы'!$D$15,COUNTIFS('График 1-4 кл'!T93:T109,'предметы'!$D$6)&gt;0),AND('График 1-4 кл'!T93='предметы'!$D$6,COUNTIFS('График 1-4 кл'!T93:T109,'предметы'!$D$15)&gt;0),AND('График 1-4 кл'!T93='предметы'!$D$16,COUNTIFS('График 1-4 кл'!T93:T109,'предметы'!$D$7)&gt;0),AND('График 1-4 кл'!T93='предметы'!$D$7,COUNTIFS('График 1-4 кл'!T93:T109,'предметы'!$D$16)&gt;0),AND('График 1-4 кл'!T93='предметы'!$D$8,COUNTIFS('График 1-4 кл'!T93:T109,'предметы'!$D$10)&gt;0),AND('График 1-4 кл'!T93='предметы'!$D$10,COUNTIFS('График 1-4 кл'!T93:T109,'предметы'!$D$8)&gt;0),AND('График 1-4 кл'!T93='предметы'!$D$9,COUNTIFS('График 1-4 кл'!T93:T109,'предметы'!$D$11)&gt;0),AND('График 1-4 кл'!T93='предметы'!$D$11,COUNTIFS('График 1-4 кл'!T93:T109,'предметы'!$D$9)&gt;0)),"&lt;17 (ВПР, КР)","*")</f>
        <v>#REF!</v>
      </c>
      <c r="Z93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3" s="21" t="str">
        <f t="shared" ref="AY93:BD93" si="616">IF(COUNTIFS(#REF!,#REF!)&gt;1,"&lt;17 (ВПР, КР)","*")</f>
        <v>*</v>
      </c>
      <c r="AZ93" s="21" t="str">
        <f t="shared" si="616"/>
        <v>*</v>
      </c>
      <c r="BA93" s="21" t="str">
        <f t="shared" si="616"/>
        <v>*</v>
      </c>
      <c r="BB93" s="21" t="str">
        <f t="shared" si="616"/>
        <v>*</v>
      </c>
      <c r="BC93" s="21" t="str">
        <f t="shared" si="616"/>
        <v>*</v>
      </c>
      <c r="BD93" s="21" t="str">
        <f t="shared" si="616"/>
        <v>*</v>
      </c>
      <c r="BE9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3" s="21" t="str">
        <f t="shared" ref="BK93:BP93" si="617">IF(COUNTIFS(#REF!,#REF!)&gt;1,"&lt;17 (ВПР, КР)","*")</f>
        <v>*</v>
      </c>
      <c r="BL93" s="21" t="str">
        <f t="shared" si="617"/>
        <v>*</v>
      </c>
      <c r="BM93" s="21" t="str">
        <f t="shared" si="617"/>
        <v>*</v>
      </c>
      <c r="BN93" s="21" t="str">
        <f t="shared" si="617"/>
        <v>*</v>
      </c>
      <c r="BO93" s="21" t="str">
        <f t="shared" si="617"/>
        <v>*</v>
      </c>
      <c r="BP93" s="21" t="str">
        <f t="shared" si="617"/>
        <v>*</v>
      </c>
    </row>
    <row r="94" ht="12.75" customHeight="1">
      <c r="A94" s="35">
        <v>46354.0</v>
      </c>
      <c r="B94" s="24" t="s">
        <v>89</v>
      </c>
      <c r="C94" s="24" t="str">
        <f t="shared" ref="C94:E94" si="618">IF(COUNTIFS('График 1-4 кл'!C94:C110,'График 1-4 кл'!C94)&gt;1,"&lt;17 (ВПР, КР)","*")</f>
        <v>*</v>
      </c>
      <c r="D94" s="24" t="str">
        <f t="shared" si="618"/>
        <v>*</v>
      </c>
      <c r="E94" s="24" t="str">
        <f t="shared" si="618"/>
        <v>*</v>
      </c>
      <c r="F94" s="24" t="str">
        <f t="shared" ref="F94:H94" si="619">IF(COUNTIFS(#REF!,#REF!)&gt;1,"&lt;17 (ВПР, КР)","*")</f>
        <v>*</v>
      </c>
      <c r="G94" s="24" t="str">
        <f t="shared" si="619"/>
        <v>*</v>
      </c>
      <c r="H94" s="24" t="str">
        <f t="shared" si="619"/>
        <v>*</v>
      </c>
      <c r="I94" s="25" t="str">
        <f t="shared" ref="I94:L94" si="620">IF(COUNTIFS('График 1-4 кл'!F94:F110,'График 1-4 кл'!F94)&gt;1,"&lt;17 (ВПР, КР)","*")</f>
        <v>*</v>
      </c>
      <c r="J94" s="25" t="str">
        <f t="shared" si="620"/>
        <v>*</v>
      </c>
      <c r="K94" s="25" t="str">
        <f t="shared" si="620"/>
        <v>*</v>
      </c>
      <c r="L94" s="25" t="str">
        <f t="shared" si="620"/>
        <v>*</v>
      </c>
      <c r="M94" s="25" t="str">
        <f t="shared" ref="M94:N94" si="621">IF(COUNTIFS(#REF!,#REF!)&gt;1,"&lt;17 (ВПР, КР)","*")</f>
        <v>*</v>
      </c>
      <c r="N94" s="25" t="str">
        <f t="shared" si="621"/>
        <v>*</v>
      </c>
      <c r="O94" s="25" t="str">
        <f t="shared" ref="O94:T94" si="622">IF(COUNTIFS('График 1-4 кл'!J94:J110,'График 1-4 кл'!J94)&gt;1,"&lt;17 (ВПР, КР)","*")</f>
        <v>*</v>
      </c>
      <c r="P94" s="25" t="str">
        <f t="shared" si="622"/>
        <v>*</v>
      </c>
      <c r="Q94" s="25" t="str">
        <f t="shared" si="622"/>
        <v>*</v>
      </c>
      <c r="R94" s="25" t="str">
        <f t="shared" si="622"/>
        <v>*</v>
      </c>
      <c r="S94" s="25" t="str">
        <f t="shared" si="622"/>
        <v>*</v>
      </c>
      <c r="T94" s="25" t="str">
        <f t="shared" si="622"/>
        <v>*</v>
      </c>
      <c r="U94" s="25" t="str">
        <f>IF(OR(COUNTIFS('График 1-4 кл'!P94:P110,'График 1-4 кл'!P94)&gt;1,AND('График 1-4 кл'!P94='предметы'!$D$3,COUNTIFS('График 1-4 кл'!P94:P110,'предметы'!$D$12)&gt;0),AND('График 1-4 кл'!P94='предметы'!$D$12,COUNTIFS('График 1-4 кл'!P94:P110,'предметы'!$D$3)&gt;0),AND('График 1-4 кл'!P94='предметы'!$D$4,COUNTIFS('График 1-4 кл'!P94:P110,'предметы'!$D$13)&gt;0),AND('График 1-4 кл'!P94='предметы'!$D$13,COUNTIFS('График 1-4 кл'!P94:P110,'предметы'!$D$4)&gt;0),AND('График 1-4 кл'!P94='предметы'!$D$14,COUNTIFS('График 1-4 кл'!P94:P110,'предметы'!$D$5)&gt;0),AND('График 1-4 кл'!P94='предметы'!$D$5,COUNTIFS('График 1-4 кл'!P94:P110,'предметы'!$D$14)&gt;0),AND('График 1-4 кл'!P94='предметы'!$D$15,COUNTIFS('График 1-4 кл'!P94:P110,'предметы'!$D$6)&gt;0),AND('График 1-4 кл'!P94='предметы'!$D$6,COUNTIFS('График 1-4 кл'!P94:P110,'предметы'!$D$15)&gt;0),AND('График 1-4 кл'!P94='предметы'!$D$16,COUNTIFS('График 1-4 кл'!P94:P110,'предметы'!$D$7)&gt;0),AND('График 1-4 кл'!P94='предметы'!$D$7,COUNTIFS('График 1-4 кл'!P94:P110,'предметы'!$D$16)&gt;0),AND('График 1-4 кл'!P94='предметы'!$D$8,COUNTIFS('График 1-4 кл'!P94:P110,'предметы'!$D$10)&gt;0),AND('График 1-4 кл'!P94='предметы'!$D$10,COUNTIFS('График 1-4 кл'!P94:P110,'предметы'!$D$8)&gt;0),AND('График 1-4 кл'!P94='предметы'!$D$9,COUNTIFS('График 1-4 кл'!P94:P110,'предметы'!$D$11)&gt;0),AND('График 1-4 кл'!P94='предметы'!$D$11,COUNTIFS('График 1-4 кл'!P94:P110,'предметы'!$D$9)&gt;0)),"&lt;17 (ВПР, КР)","*")</f>
        <v>#REF!</v>
      </c>
      <c r="V94" s="25" t="str">
        <f>IF(OR(COUNTIFS('График 1-4 кл'!Q94:Q110,'График 1-4 кл'!Q94)&gt;1,AND('График 1-4 кл'!Q94='предметы'!$D$3,COUNTIFS('График 1-4 кл'!Q94:Q110,'предметы'!$D$12)&gt;0),AND('График 1-4 кл'!Q94='предметы'!$D$12,COUNTIFS('График 1-4 кл'!Q94:Q110,'предметы'!$D$3)&gt;0),AND('График 1-4 кл'!Q94='предметы'!$D$4,COUNTIFS('График 1-4 кл'!Q94:Q110,'предметы'!$D$13)&gt;0),AND('График 1-4 кл'!Q94='предметы'!$D$13,COUNTIFS('График 1-4 кл'!Q94:Q110,'предметы'!$D$4)&gt;0),AND('График 1-4 кл'!Q94='предметы'!$D$14,COUNTIFS('График 1-4 кл'!Q94:Q110,'предметы'!$D$5)&gt;0),AND('График 1-4 кл'!Q94='предметы'!$D$5,COUNTIFS('График 1-4 кл'!Q94:Q110,'предметы'!$D$14)&gt;0),AND('График 1-4 кл'!Q94='предметы'!$D$15,COUNTIFS('График 1-4 кл'!Q94:Q110,'предметы'!$D$6)&gt;0),AND('График 1-4 кл'!Q94='предметы'!$D$6,COUNTIFS('График 1-4 кл'!Q94:Q110,'предметы'!$D$15)&gt;0),AND('График 1-4 кл'!Q94='предметы'!$D$16,COUNTIFS('График 1-4 кл'!Q94:Q110,'предметы'!$D$7)&gt;0),AND('График 1-4 кл'!Q94='предметы'!$D$7,COUNTIFS('График 1-4 кл'!Q94:Q110,'предметы'!$D$16)&gt;0),AND('График 1-4 кл'!Q94='предметы'!$D$8,COUNTIFS('График 1-4 кл'!Q94:Q110,'предметы'!$D$10)&gt;0),AND('График 1-4 кл'!Q94='предметы'!$D$10,COUNTIFS('График 1-4 кл'!Q94:Q110,'предметы'!$D$8)&gt;0),AND('График 1-4 кл'!Q94='предметы'!$D$9,COUNTIFS('График 1-4 кл'!Q94:Q110,'предметы'!$D$11)&gt;0),AND('График 1-4 кл'!Q94='предметы'!$D$11,COUNTIFS('График 1-4 кл'!Q94:Q110,'предметы'!$D$9)&gt;0)),"&lt;17 (ВПР, КР)","*")</f>
        <v>#REF!</v>
      </c>
      <c r="W94" s="25" t="str">
        <f>IF(OR(COUNTIFS('График 1-4 кл'!R94:R110,'График 1-4 кл'!R94)&gt;1,AND('График 1-4 кл'!R94='предметы'!$D$3,COUNTIFS('График 1-4 кл'!R94:R110,'предметы'!$D$12)&gt;0),AND('График 1-4 кл'!R94='предметы'!$D$12,COUNTIFS('График 1-4 кл'!R94:R110,'предметы'!$D$3)&gt;0),AND('График 1-4 кл'!R94='предметы'!$D$4,COUNTIFS('График 1-4 кл'!R94:R110,'предметы'!$D$13)&gt;0),AND('График 1-4 кл'!R94='предметы'!$D$13,COUNTIFS('График 1-4 кл'!R94:R110,'предметы'!$D$4)&gt;0),AND('График 1-4 кл'!R94='предметы'!$D$14,COUNTIFS('График 1-4 кл'!R94:R110,'предметы'!$D$5)&gt;0),AND('График 1-4 кл'!R94='предметы'!$D$5,COUNTIFS('График 1-4 кл'!R94:R110,'предметы'!$D$14)&gt;0),AND('График 1-4 кл'!R94='предметы'!$D$15,COUNTIFS('График 1-4 кл'!R94:R110,'предметы'!$D$6)&gt;0),AND('График 1-4 кл'!R94='предметы'!$D$6,COUNTIFS('График 1-4 кл'!R94:R110,'предметы'!$D$15)&gt;0),AND('График 1-4 кл'!R94='предметы'!$D$16,COUNTIFS('График 1-4 кл'!R94:R110,'предметы'!$D$7)&gt;0),AND('График 1-4 кл'!R94='предметы'!$D$7,COUNTIFS('График 1-4 кл'!R94:R110,'предметы'!$D$16)&gt;0),AND('График 1-4 кл'!R94='предметы'!$D$8,COUNTIFS('График 1-4 кл'!R94:R110,'предметы'!$D$10)&gt;0),AND('График 1-4 кл'!R94='предметы'!$D$10,COUNTIFS('График 1-4 кл'!R94:R110,'предметы'!$D$8)&gt;0),AND('График 1-4 кл'!R94='предметы'!$D$9,COUNTIFS('График 1-4 кл'!R94:R110,'предметы'!$D$11)&gt;0),AND('График 1-4 кл'!R94='предметы'!$D$11,COUNTIFS('График 1-4 кл'!R94:R110,'предметы'!$D$9)&gt;0)),"&lt;17 (ВПР, КР)","*")</f>
        <v>#REF!</v>
      </c>
      <c r="X94" s="25" t="str">
        <f>IF(OR(COUNTIFS('График 1-4 кл'!S94:S110,'График 1-4 кл'!S94)&gt;1,AND('График 1-4 кл'!S94='предметы'!$D$3,COUNTIFS('График 1-4 кл'!S94:S110,'предметы'!$D$12)&gt;0),AND('График 1-4 кл'!S94='предметы'!$D$12,COUNTIFS('График 1-4 кл'!S94:S110,'предметы'!$D$3)&gt;0),AND('График 1-4 кл'!S94='предметы'!$D$4,COUNTIFS('График 1-4 кл'!S94:S110,'предметы'!$D$13)&gt;0),AND('График 1-4 кл'!S94='предметы'!$D$13,COUNTIFS('График 1-4 кл'!S94:S110,'предметы'!$D$4)&gt;0),AND('График 1-4 кл'!S94='предметы'!$D$14,COUNTIFS('График 1-4 кл'!S94:S110,'предметы'!$D$5)&gt;0),AND('График 1-4 кл'!S94='предметы'!$D$5,COUNTIFS('График 1-4 кл'!S94:S110,'предметы'!$D$14)&gt;0),AND('График 1-4 кл'!S94='предметы'!$D$15,COUNTIFS('График 1-4 кл'!S94:S110,'предметы'!$D$6)&gt;0),AND('График 1-4 кл'!S94='предметы'!$D$6,COUNTIFS('График 1-4 кл'!S94:S110,'предметы'!$D$15)&gt;0),AND('График 1-4 кл'!S94='предметы'!$D$16,COUNTIFS('График 1-4 кл'!S94:S110,'предметы'!$D$7)&gt;0),AND('График 1-4 кл'!S94='предметы'!$D$7,COUNTIFS('График 1-4 кл'!S94:S110,'предметы'!$D$16)&gt;0),AND('График 1-4 кл'!S94='предметы'!$D$8,COUNTIFS('График 1-4 кл'!S94:S110,'предметы'!$D$10)&gt;0),AND('График 1-4 кл'!S94='предметы'!$D$10,COUNTIFS('График 1-4 кл'!S94:S110,'предметы'!$D$8)&gt;0),AND('График 1-4 кл'!S94='предметы'!$D$9,COUNTIFS('График 1-4 кл'!S94:S110,'предметы'!$D$11)&gt;0),AND('График 1-4 кл'!S94='предметы'!$D$11,COUNTIFS('График 1-4 кл'!S94:S110,'предметы'!$D$9)&gt;0)),"&lt;17 (ВПР, КР)","*")</f>
        <v>#REF!</v>
      </c>
      <c r="Y94" s="25" t="str">
        <f>IF(OR(COUNTIFS('График 1-4 кл'!T94:T110,'График 1-4 кл'!T94)&gt;1,AND('График 1-4 кл'!T94='предметы'!$D$3,COUNTIFS('График 1-4 кл'!T94:T110,'предметы'!$D$12)&gt;0),AND('График 1-4 кл'!T94='предметы'!$D$12,COUNTIFS('График 1-4 кл'!T94:T110,'предметы'!$D$3)&gt;0),AND('График 1-4 кл'!T94='предметы'!$D$4,COUNTIFS('График 1-4 кл'!T94:T110,'предметы'!$D$13)&gt;0),AND('График 1-4 кл'!T94='предметы'!$D$13,COUNTIFS('График 1-4 кл'!T94:T110,'предметы'!$D$4)&gt;0),AND('График 1-4 кл'!T94='предметы'!$D$14,COUNTIFS('График 1-4 кл'!T94:T110,'предметы'!$D$5)&gt;0),AND('График 1-4 кл'!T94='предметы'!$D$5,COUNTIFS('График 1-4 кл'!T94:T110,'предметы'!$D$14)&gt;0),AND('График 1-4 кл'!T94='предметы'!$D$15,COUNTIFS('График 1-4 кл'!T94:T110,'предметы'!$D$6)&gt;0),AND('График 1-4 кл'!T94='предметы'!$D$6,COUNTIFS('График 1-4 кл'!T94:T110,'предметы'!$D$15)&gt;0),AND('График 1-4 кл'!T94='предметы'!$D$16,COUNTIFS('График 1-4 кл'!T94:T110,'предметы'!$D$7)&gt;0),AND('График 1-4 кл'!T94='предметы'!$D$7,COUNTIFS('График 1-4 кл'!T94:T110,'предметы'!$D$16)&gt;0),AND('График 1-4 кл'!T94='предметы'!$D$8,COUNTIFS('График 1-4 кл'!T94:T110,'предметы'!$D$10)&gt;0),AND('График 1-4 кл'!T94='предметы'!$D$10,COUNTIFS('График 1-4 кл'!T94:T110,'предметы'!$D$8)&gt;0),AND('График 1-4 кл'!T94='предметы'!$D$9,COUNTIFS('График 1-4 кл'!T94:T110,'предметы'!$D$11)&gt;0),AND('График 1-4 кл'!T94='предметы'!$D$11,COUNTIFS('График 1-4 кл'!T94:T110,'предметы'!$D$9)&gt;0)),"&lt;17 (ВПР, КР)","*")</f>
        <v>#REF!</v>
      </c>
      <c r="Z94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4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4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4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4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4" s="25" t="str">
        <f t="shared" ref="AY94:BD94" si="623">IF(COUNTIFS(#REF!,#REF!)&gt;1,"&lt;17 (ВПР, КР)","*")</f>
        <v>*</v>
      </c>
      <c r="AZ94" s="25" t="str">
        <f t="shared" si="623"/>
        <v>*</v>
      </c>
      <c r="BA94" s="25" t="str">
        <f t="shared" si="623"/>
        <v>*</v>
      </c>
      <c r="BB94" s="25" t="str">
        <f t="shared" si="623"/>
        <v>*</v>
      </c>
      <c r="BC94" s="25" t="str">
        <f t="shared" si="623"/>
        <v>*</v>
      </c>
      <c r="BD94" s="25" t="str">
        <f t="shared" si="623"/>
        <v>*</v>
      </c>
      <c r="BE9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4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4" s="25" t="str">
        <f t="shared" ref="BK94:BP94" si="624">IF(COUNTIFS(#REF!,#REF!)&gt;1,"&lt;17 (ВПР, КР)","*")</f>
        <v>*</v>
      </c>
      <c r="BL94" s="25" t="str">
        <f t="shared" si="624"/>
        <v>*</v>
      </c>
      <c r="BM94" s="25" t="str">
        <f t="shared" si="624"/>
        <v>*</v>
      </c>
      <c r="BN94" s="25" t="str">
        <f t="shared" si="624"/>
        <v>*</v>
      </c>
      <c r="BO94" s="25" t="str">
        <f t="shared" si="624"/>
        <v>*</v>
      </c>
      <c r="BP94" s="25" t="str">
        <f t="shared" si="624"/>
        <v>*</v>
      </c>
    </row>
    <row r="95" ht="12.75" customHeight="1">
      <c r="A95" s="35">
        <v>46355.0</v>
      </c>
      <c r="B95" s="24" t="s">
        <v>90</v>
      </c>
      <c r="C95" s="24" t="str">
        <f t="shared" ref="C95:E95" si="625">IF(COUNTIFS('График 1-4 кл'!C95:C111,'График 1-4 кл'!C95)&gt;1,"&lt;17 (ВПР, КР)","*")</f>
        <v>*</v>
      </c>
      <c r="D95" s="24" t="str">
        <f t="shared" si="625"/>
        <v>*</v>
      </c>
      <c r="E95" s="24" t="str">
        <f t="shared" si="625"/>
        <v>*</v>
      </c>
      <c r="F95" s="24" t="str">
        <f t="shared" ref="F95:H95" si="626">IF(COUNTIFS(#REF!,#REF!)&gt;1,"&lt;17 (ВПР, КР)","*")</f>
        <v>*</v>
      </c>
      <c r="G95" s="24" t="str">
        <f t="shared" si="626"/>
        <v>*</v>
      </c>
      <c r="H95" s="24" t="str">
        <f t="shared" si="626"/>
        <v>*</v>
      </c>
      <c r="I95" s="25" t="str">
        <f t="shared" ref="I95:L95" si="627">IF(COUNTIFS('График 1-4 кл'!F95:F111,'График 1-4 кл'!F95)&gt;1,"&lt;17 (ВПР, КР)","*")</f>
        <v>*</v>
      </c>
      <c r="J95" s="25" t="str">
        <f t="shared" si="627"/>
        <v>*</v>
      </c>
      <c r="K95" s="25" t="str">
        <f t="shared" si="627"/>
        <v>*</v>
      </c>
      <c r="L95" s="25" t="str">
        <f t="shared" si="627"/>
        <v>*</v>
      </c>
      <c r="M95" s="25" t="str">
        <f t="shared" ref="M95:N95" si="628">IF(COUNTIFS(#REF!,#REF!)&gt;1,"&lt;17 (ВПР, КР)","*")</f>
        <v>*</v>
      </c>
      <c r="N95" s="25" t="str">
        <f t="shared" si="628"/>
        <v>*</v>
      </c>
      <c r="O95" s="25" t="str">
        <f t="shared" ref="O95:T95" si="629">IF(COUNTIFS('График 1-4 кл'!J95:J111,'График 1-4 кл'!J95)&gt;1,"&lt;17 (ВПР, КР)","*")</f>
        <v>*</v>
      </c>
      <c r="P95" s="25" t="str">
        <f t="shared" si="629"/>
        <v>*</v>
      </c>
      <c r="Q95" s="25" t="str">
        <f t="shared" si="629"/>
        <v>*</v>
      </c>
      <c r="R95" s="25" t="str">
        <f t="shared" si="629"/>
        <v>*</v>
      </c>
      <c r="S95" s="25" t="str">
        <f t="shared" si="629"/>
        <v>*</v>
      </c>
      <c r="T95" s="25" t="str">
        <f t="shared" si="629"/>
        <v>*</v>
      </c>
      <c r="U95" s="25" t="str">
        <f>IF(OR(COUNTIFS('График 1-4 кл'!P95:P111,'График 1-4 кл'!P95)&gt;1,AND('График 1-4 кл'!P95='предметы'!$D$3,COUNTIFS('График 1-4 кл'!P95:P111,'предметы'!$D$12)&gt;0),AND('График 1-4 кл'!P95='предметы'!$D$12,COUNTIFS('График 1-4 кл'!P95:P111,'предметы'!$D$3)&gt;0),AND('График 1-4 кл'!P95='предметы'!$D$4,COUNTIFS('График 1-4 кл'!P95:P111,'предметы'!$D$13)&gt;0),AND('График 1-4 кл'!P95='предметы'!$D$13,COUNTIFS('График 1-4 кл'!P95:P111,'предметы'!$D$4)&gt;0),AND('График 1-4 кл'!P95='предметы'!$D$14,COUNTIFS('График 1-4 кл'!P95:P111,'предметы'!$D$5)&gt;0),AND('График 1-4 кл'!P95='предметы'!$D$5,COUNTIFS('График 1-4 кл'!P95:P111,'предметы'!$D$14)&gt;0),AND('График 1-4 кл'!P95='предметы'!$D$15,COUNTIFS('График 1-4 кл'!P95:P111,'предметы'!$D$6)&gt;0),AND('График 1-4 кл'!P95='предметы'!$D$6,COUNTIFS('График 1-4 кл'!P95:P111,'предметы'!$D$15)&gt;0),AND('График 1-4 кл'!P95='предметы'!$D$16,COUNTIFS('График 1-4 кл'!P95:P111,'предметы'!$D$7)&gt;0),AND('График 1-4 кл'!P95='предметы'!$D$7,COUNTIFS('График 1-4 кл'!P95:P111,'предметы'!$D$16)&gt;0),AND('График 1-4 кл'!P95='предметы'!$D$8,COUNTIFS('График 1-4 кл'!P95:P111,'предметы'!$D$10)&gt;0),AND('График 1-4 кл'!P95='предметы'!$D$10,COUNTIFS('График 1-4 кл'!P95:P111,'предметы'!$D$8)&gt;0),AND('График 1-4 кл'!P95='предметы'!$D$9,COUNTIFS('График 1-4 кл'!P95:P111,'предметы'!$D$11)&gt;0),AND('График 1-4 кл'!P95='предметы'!$D$11,COUNTIFS('График 1-4 кл'!P95:P111,'предметы'!$D$9)&gt;0)),"&lt;17 (ВПР, КР)","*")</f>
        <v>#REF!</v>
      </c>
      <c r="V95" s="25" t="str">
        <f>IF(OR(COUNTIFS('График 1-4 кл'!Q95:Q111,'График 1-4 кл'!Q95)&gt;1,AND('График 1-4 кл'!Q95='предметы'!$D$3,COUNTIFS('График 1-4 кл'!Q95:Q111,'предметы'!$D$12)&gt;0),AND('График 1-4 кл'!Q95='предметы'!$D$12,COUNTIFS('График 1-4 кл'!Q95:Q111,'предметы'!$D$3)&gt;0),AND('График 1-4 кл'!Q95='предметы'!$D$4,COUNTIFS('График 1-4 кл'!Q95:Q111,'предметы'!$D$13)&gt;0),AND('График 1-4 кл'!Q95='предметы'!$D$13,COUNTIFS('График 1-4 кл'!Q95:Q111,'предметы'!$D$4)&gt;0),AND('График 1-4 кл'!Q95='предметы'!$D$14,COUNTIFS('График 1-4 кл'!Q95:Q111,'предметы'!$D$5)&gt;0),AND('График 1-4 кл'!Q95='предметы'!$D$5,COUNTIFS('График 1-4 кл'!Q95:Q111,'предметы'!$D$14)&gt;0),AND('График 1-4 кл'!Q95='предметы'!$D$15,COUNTIFS('График 1-4 кл'!Q95:Q111,'предметы'!$D$6)&gt;0),AND('График 1-4 кл'!Q95='предметы'!$D$6,COUNTIFS('График 1-4 кл'!Q95:Q111,'предметы'!$D$15)&gt;0),AND('График 1-4 кл'!Q95='предметы'!$D$16,COUNTIFS('График 1-4 кл'!Q95:Q111,'предметы'!$D$7)&gt;0),AND('График 1-4 кл'!Q95='предметы'!$D$7,COUNTIFS('График 1-4 кл'!Q95:Q111,'предметы'!$D$16)&gt;0),AND('График 1-4 кл'!Q95='предметы'!$D$8,COUNTIFS('График 1-4 кл'!Q95:Q111,'предметы'!$D$10)&gt;0),AND('График 1-4 кл'!Q95='предметы'!$D$10,COUNTIFS('График 1-4 кл'!Q95:Q111,'предметы'!$D$8)&gt;0),AND('График 1-4 кл'!Q95='предметы'!$D$9,COUNTIFS('График 1-4 кл'!Q95:Q111,'предметы'!$D$11)&gt;0),AND('График 1-4 кл'!Q95='предметы'!$D$11,COUNTIFS('График 1-4 кл'!Q95:Q111,'предметы'!$D$9)&gt;0)),"&lt;17 (ВПР, КР)","*")</f>
        <v>#REF!</v>
      </c>
      <c r="W95" s="25" t="str">
        <f>IF(OR(COUNTIFS('График 1-4 кл'!R95:R111,'График 1-4 кл'!R95)&gt;1,AND('График 1-4 кл'!R95='предметы'!$D$3,COUNTIFS('График 1-4 кл'!R95:R111,'предметы'!$D$12)&gt;0),AND('График 1-4 кл'!R95='предметы'!$D$12,COUNTIFS('График 1-4 кл'!R95:R111,'предметы'!$D$3)&gt;0),AND('График 1-4 кл'!R95='предметы'!$D$4,COUNTIFS('График 1-4 кл'!R95:R111,'предметы'!$D$13)&gt;0),AND('График 1-4 кл'!R95='предметы'!$D$13,COUNTIFS('График 1-4 кл'!R95:R111,'предметы'!$D$4)&gt;0),AND('График 1-4 кл'!R95='предметы'!$D$14,COUNTIFS('График 1-4 кл'!R95:R111,'предметы'!$D$5)&gt;0),AND('График 1-4 кл'!R95='предметы'!$D$5,COUNTIFS('График 1-4 кл'!R95:R111,'предметы'!$D$14)&gt;0),AND('График 1-4 кл'!R95='предметы'!$D$15,COUNTIFS('График 1-4 кл'!R95:R111,'предметы'!$D$6)&gt;0),AND('График 1-4 кл'!R95='предметы'!$D$6,COUNTIFS('График 1-4 кл'!R95:R111,'предметы'!$D$15)&gt;0),AND('График 1-4 кл'!R95='предметы'!$D$16,COUNTIFS('График 1-4 кл'!R95:R111,'предметы'!$D$7)&gt;0),AND('График 1-4 кл'!R95='предметы'!$D$7,COUNTIFS('График 1-4 кл'!R95:R111,'предметы'!$D$16)&gt;0),AND('График 1-4 кл'!R95='предметы'!$D$8,COUNTIFS('График 1-4 кл'!R95:R111,'предметы'!$D$10)&gt;0),AND('График 1-4 кл'!R95='предметы'!$D$10,COUNTIFS('График 1-4 кл'!R95:R111,'предметы'!$D$8)&gt;0),AND('График 1-4 кл'!R95='предметы'!$D$9,COUNTIFS('График 1-4 кл'!R95:R111,'предметы'!$D$11)&gt;0),AND('График 1-4 кл'!R95='предметы'!$D$11,COUNTIFS('График 1-4 кл'!R95:R111,'предметы'!$D$9)&gt;0)),"&lt;17 (ВПР, КР)","*")</f>
        <v>#REF!</v>
      </c>
      <c r="X95" s="25" t="str">
        <f>IF(OR(COUNTIFS('График 1-4 кл'!S95:S111,'График 1-4 кл'!S95)&gt;1,AND('График 1-4 кл'!S95='предметы'!$D$3,COUNTIFS('График 1-4 кл'!S95:S111,'предметы'!$D$12)&gt;0),AND('График 1-4 кл'!S95='предметы'!$D$12,COUNTIFS('График 1-4 кл'!S95:S111,'предметы'!$D$3)&gt;0),AND('График 1-4 кл'!S95='предметы'!$D$4,COUNTIFS('График 1-4 кл'!S95:S111,'предметы'!$D$13)&gt;0),AND('График 1-4 кл'!S95='предметы'!$D$13,COUNTIFS('График 1-4 кл'!S95:S111,'предметы'!$D$4)&gt;0),AND('График 1-4 кл'!S95='предметы'!$D$14,COUNTIFS('График 1-4 кл'!S95:S111,'предметы'!$D$5)&gt;0),AND('График 1-4 кл'!S95='предметы'!$D$5,COUNTIFS('График 1-4 кл'!S95:S111,'предметы'!$D$14)&gt;0),AND('График 1-4 кл'!S95='предметы'!$D$15,COUNTIFS('График 1-4 кл'!S95:S111,'предметы'!$D$6)&gt;0),AND('График 1-4 кл'!S95='предметы'!$D$6,COUNTIFS('График 1-4 кл'!S95:S111,'предметы'!$D$15)&gt;0),AND('График 1-4 кл'!S95='предметы'!$D$16,COUNTIFS('График 1-4 кл'!S95:S111,'предметы'!$D$7)&gt;0),AND('График 1-4 кл'!S95='предметы'!$D$7,COUNTIFS('График 1-4 кл'!S95:S111,'предметы'!$D$16)&gt;0),AND('График 1-4 кл'!S95='предметы'!$D$8,COUNTIFS('График 1-4 кл'!S95:S111,'предметы'!$D$10)&gt;0),AND('График 1-4 кл'!S95='предметы'!$D$10,COUNTIFS('График 1-4 кл'!S95:S111,'предметы'!$D$8)&gt;0),AND('График 1-4 кл'!S95='предметы'!$D$9,COUNTIFS('График 1-4 кл'!S95:S111,'предметы'!$D$11)&gt;0),AND('График 1-4 кл'!S95='предметы'!$D$11,COUNTIFS('График 1-4 кл'!S95:S111,'предметы'!$D$9)&gt;0)),"&lt;17 (ВПР, КР)","*")</f>
        <v>#REF!</v>
      </c>
      <c r="Y95" s="25" t="str">
        <f>IF(OR(COUNTIFS('График 1-4 кл'!T95:T111,'График 1-4 кл'!T95)&gt;1,AND('График 1-4 кл'!T95='предметы'!$D$3,COUNTIFS('График 1-4 кл'!T95:T111,'предметы'!$D$12)&gt;0),AND('График 1-4 кл'!T95='предметы'!$D$12,COUNTIFS('График 1-4 кл'!T95:T111,'предметы'!$D$3)&gt;0),AND('График 1-4 кл'!T95='предметы'!$D$4,COUNTIFS('График 1-4 кл'!T95:T111,'предметы'!$D$13)&gt;0),AND('График 1-4 кл'!T95='предметы'!$D$13,COUNTIFS('График 1-4 кл'!T95:T111,'предметы'!$D$4)&gt;0),AND('График 1-4 кл'!T95='предметы'!$D$14,COUNTIFS('График 1-4 кл'!T95:T111,'предметы'!$D$5)&gt;0),AND('График 1-4 кл'!T95='предметы'!$D$5,COUNTIFS('График 1-4 кл'!T95:T111,'предметы'!$D$14)&gt;0),AND('График 1-4 кл'!T95='предметы'!$D$15,COUNTIFS('График 1-4 кл'!T95:T111,'предметы'!$D$6)&gt;0),AND('График 1-4 кл'!T95='предметы'!$D$6,COUNTIFS('График 1-4 кл'!T95:T111,'предметы'!$D$15)&gt;0),AND('График 1-4 кл'!T95='предметы'!$D$16,COUNTIFS('График 1-4 кл'!T95:T111,'предметы'!$D$7)&gt;0),AND('График 1-4 кл'!T95='предметы'!$D$7,COUNTIFS('График 1-4 кл'!T95:T111,'предметы'!$D$16)&gt;0),AND('График 1-4 кл'!T95='предметы'!$D$8,COUNTIFS('График 1-4 кл'!T95:T111,'предметы'!$D$10)&gt;0),AND('График 1-4 кл'!T95='предметы'!$D$10,COUNTIFS('График 1-4 кл'!T95:T111,'предметы'!$D$8)&gt;0),AND('График 1-4 кл'!T95='предметы'!$D$9,COUNTIFS('График 1-4 кл'!T95:T111,'предметы'!$D$11)&gt;0),AND('График 1-4 кл'!T95='предметы'!$D$11,COUNTIFS('График 1-4 кл'!T95:T111,'предметы'!$D$9)&gt;0)),"&lt;17 (ВПР, КР)","*")</f>
        <v>#REF!</v>
      </c>
      <c r="Z95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5" s="25" t="str">
        <f t="shared" ref="AY95:BD95" si="630">IF(COUNTIFS(#REF!,#REF!)&gt;1,"&lt;17 (ВПР, КР)","*")</f>
        <v>*</v>
      </c>
      <c r="AZ95" s="25" t="str">
        <f t="shared" si="630"/>
        <v>*</v>
      </c>
      <c r="BA95" s="25" t="str">
        <f t="shared" si="630"/>
        <v>*</v>
      </c>
      <c r="BB95" s="25" t="str">
        <f t="shared" si="630"/>
        <v>*</v>
      </c>
      <c r="BC95" s="25" t="str">
        <f t="shared" si="630"/>
        <v>*</v>
      </c>
      <c r="BD95" s="25" t="str">
        <f t="shared" si="630"/>
        <v>*</v>
      </c>
      <c r="BE9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5" s="25" t="str">
        <f t="shared" ref="BK95:BP95" si="631">IF(COUNTIFS(#REF!,#REF!)&gt;1,"&lt;17 (ВПР, КР)","*")</f>
        <v>*</v>
      </c>
      <c r="BL95" s="25" t="str">
        <f t="shared" si="631"/>
        <v>*</v>
      </c>
      <c r="BM95" s="25" t="str">
        <f t="shared" si="631"/>
        <v>*</v>
      </c>
      <c r="BN95" s="25" t="str">
        <f t="shared" si="631"/>
        <v>*</v>
      </c>
      <c r="BO95" s="25" t="str">
        <f t="shared" si="631"/>
        <v>*</v>
      </c>
      <c r="BP95" s="25" t="str">
        <f t="shared" si="631"/>
        <v>*</v>
      </c>
    </row>
    <row r="96" ht="12.75" customHeight="1">
      <c r="A96" s="29">
        <v>46356.0</v>
      </c>
      <c r="B96" s="18" t="s">
        <v>92</v>
      </c>
      <c r="C96" s="21" t="str">
        <f t="shared" ref="C96:E96" si="632">IF(COUNTIFS('График 1-4 кл'!C96:C112,'График 1-4 кл'!C96)&gt;1,"&lt;17 (ВПР, КР)","*")</f>
        <v>*</v>
      </c>
      <c r="D96" s="21" t="str">
        <f t="shared" si="632"/>
        <v>*</v>
      </c>
      <c r="E96" s="21" t="str">
        <f t="shared" si="632"/>
        <v>*</v>
      </c>
      <c r="F96" s="21" t="str">
        <f t="shared" ref="F96:H96" si="633">IF(COUNTIFS(#REF!,#REF!)&gt;1,"&lt;17 (ВПР, КР)","*")</f>
        <v>*</v>
      </c>
      <c r="G96" s="21" t="str">
        <f t="shared" si="633"/>
        <v>*</v>
      </c>
      <c r="H96" s="21" t="str">
        <f t="shared" si="633"/>
        <v>*</v>
      </c>
      <c r="I96" s="22" t="str">
        <f t="shared" ref="I96:L96" si="634">IF(COUNTIFS('График 1-4 кл'!F96:F112,'График 1-4 кл'!F96)&gt;1,"&lt;17 (ВПР, КР)","*")</f>
        <v>*</v>
      </c>
      <c r="J96" s="22" t="str">
        <f t="shared" si="634"/>
        <v>*</v>
      </c>
      <c r="K96" s="22" t="str">
        <f t="shared" si="634"/>
        <v>*</v>
      </c>
      <c r="L96" s="22" t="str">
        <f t="shared" si="634"/>
        <v>*</v>
      </c>
      <c r="M96" s="22" t="str">
        <f t="shared" ref="M96:N96" si="635">IF(COUNTIFS(#REF!,#REF!)&gt;1,"&lt;17 (ВПР, КР)","*")</f>
        <v>*</v>
      </c>
      <c r="N96" s="22" t="str">
        <f t="shared" si="635"/>
        <v>*</v>
      </c>
      <c r="O96" s="21" t="str">
        <f t="shared" ref="O96:T96" si="636">IF(COUNTIFS('График 1-4 кл'!J96:J112,'График 1-4 кл'!J96)&gt;1,"&lt;17 (ВПР, КР)","*")</f>
        <v>*</v>
      </c>
      <c r="P96" s="21" t="str">
        <f t="shared" si="636"/>
        <v>*</v>
      </c>
      <c r="Q96" s="21" t="str">
        <f t="shared" si="636"/>
        <v>*</v>
      </c>
      <c r="R96" s="21" t="str">
        <f t="shared" si="636"/>
        <v>*</v>
      </c>
      <c r="S96" s="21" t="str">
        <f t="shared" si="636"/>
        <v>*</v>
      </c>
      <c r="T96" s="21" t="str">
        <f t="shared" si="636"/>
        <v>*</v>
      </c>
      <c r="U96" s="22" t="str">
        <f>IF(OR(COUNTIFS('График 1-4 кл'!P96:P112,'График 1-4 кл'!P96)&gt;1,AND('График 1-4 кл'!P96='предметы'!$D$3,COUNTIFS('График 1-4 кл'!P96:P112,'предметы'!$D$12)&gt;0),AND('График 1-4 кл'!P96='предметы'!$D$12,COUNTIFS('График 1-4 кл'!P96:P112,'предметы'!$D$3)&gt;0),AND('График 1-4 кл'!P96='предметы'!$D$4,COUNTIFS('График 1-4 кл'!P96:P112,'предметы'!$D$13)&gt;0),AND('График 1-4 кл'!P96='предметы'!$D$13,COUNTIFS('График 1-4 кл'!P96:P112,'предметы'!$D$4)&gt;0),AND('График 1-4 кл'!P96='предметы'!$D$14,COUNTIFS('График 1-4 кл'!P96:P112,'предметы'!$D$5)&gt;0),AND('График 1-4 кл'!P96='предметы'!$D$5,COUNTIFS('График 1-4 кл'!P96:P112,'предметы'!$D$14)&gt;0),AND('График 1-4 кл'!P96='предметы'!$D$15,COUNTIFS('График 1-4 кл'!P96:P112,'предметы'!$D$6)&gt;0),AND('График 1-4 кл'!P96='предметы'!$D$6,COUNTIFS('График 1-4 кл'!P96:P112,'предметы'!$D$15)&gt;0),AND('График 1-4 кл'!P96='предметы'!$D$16,COUNTIFS('График 1-4 кл'!P96:P112,'предметы'!$D$7)&gt;0),AND('График 1-4 кл'!P96='предметы'!$D$7,COUNTIFS('График 1-4 кл'!P96:P112,'предметы'!$D$16)&gt;0),AND('График 1-4 кл'!P96='предметы'!$D$8,COUNTIFS('График 1-4 кл'!P96:P112,'предметы'!$D$10)&gt;0),AND('График 1-4 кл'!P96='предметы'!$D$10,COUNTIFS('График 1-4 кл'!P96:P112,'предметы'!$D$8)&gt;0),AND('График 1-4 кл'!P96='предметы'!$D$9,COUNTIFS('График 1-4 кл'!P96:P112,'предметы'!$D$11)&gt;0),AND('График 1-4 кл'!P96='предметы'!$D$11,COUNTIFS('График 1-4 кл'!P96:P112,'предметы'!$D$9)&gt;0)),"&lt;17 (ВПР, КР)","*")</f>
        <v>#REF!</v>
      </c>
      <c r="V96" s="22" t="str">
        <f>IF(OR(COUNTIFS('График 1-4 кл'!Q96:Q112,'График 1-4 кл'!Q96)&gt;1,AND('График 1-4 кл'!Q96='предметы'!$D$3,COUNTIFS('График 1-4 кл'!Q96:Q112,'предметы'!$D$12)&gt;0),AND('График 1-4 кл'!Q96='предметы'!$D$12,COUNTIFS('График 1-4 кл'!Q96:Q112,'предметы'!$D$3)&gt;0),AND('График 1-4 кл'!Q96='предметы'!$D$4,COUNTIFS('График 1-4 кл'!Q96:Q112,'предметы'!$D$13)&gt;0),AND('График 1-4 кл'!Q96='предметы'!$D$13,COUNTIFS('График 1-4 кл'!Q96:Q112,'предметы'!$D$4)&gt;0),AND('График 1-4 кл'!Q96='предметы'!$D$14,COUNTIFS('График 1-4 кл'!Q96:Q112,'предметы'!$D$5)&gt;0),AND('График 1-4 кл'!Q96='предметы'!$D$5,COUNTIFS('График 1-4 кл'!Q96:Q112,'предметы'!$D$14)&gt;0),AND('График 1-4 кл'!Q96='предметы'!$D$15,COUNTIFS('График 1-4 кл'!Q96:Q112,'предметы'!$D$6)&gt;0),AND('График 1-4 кл'!Q96='предметы'!$D$6,COUNTIFS('График 1-4 кл'!Q96:Q112,'предметы'!$D$15)&gt;0),AND('График 1-4 кл'!Q96='предметы'!$D$16,COUNTIFS('График 1-4 кл'!Q96:Q112,'предметы'!$D$7)&gt;0),AND('График 1-4 кл'!Q96='предметы'!$D$7,COUNTIFS('График 1-4 кл'!Q96:Q112,'предметы'!$D$16)&gt;0),AND('График 1-4 кл'!Q96='предметы'!$D$8,COUNTIFS('График 1-4 кл'!Q96:Q112,'предметы'!$D$10)&gt;0),AND('График 1-4 кл'!Q96='предметы'!$D$10,COUNTIFS('График 1-4 кл'!Q96:Q112,'предметы'!$D$8)&gt;0),AND('График 1-4 кл'!Q96='предметы'!$D$9,COUNTIFS('График 1-4 кл'!Q96:Q112,'предметы'!$D$11)&gt;0),AND('График 1-4 кл'!Q96='предметы'!$D$11,COUNTIFS('График 1-4 кл'!Q96:Q112,'предметы'!$D$9)&gt;0)),"&lt;17 (ВПР, КР)","*")</f>
        <v>#REF!</v>
      </c>
      <c r="W96" s="22" t="str">
        <f>IF(OR(COUNTIFS('График 1-4 кл'!R96:R112,'График 1-4 кл'!R96)&gt;1,AND('График 1-4 кл'!R96='предметы'!$D$3,COUNTIFS('График 1-4 кл'!R96:R112,'предметы'!$D$12)&gt;0),AND('График 1-4 кл'!R96='предметы'!$D$12,COUNTIFS('График 1-4 кл'!R96:R112,'предметы'!$D$3)&gt;0),AND('График 1-4 кл'!R96='предметы'!$D$4,COUNTIFS('График 1-4 кл'!R96:R112,'предметы'!$D$13)&gt;0),AND('График 1-4 кл'!R96='предметы'!$D$13,COUNTIFS('График 1-4 кл'!R96:R112,'предметы'!$D$4)&gt;0),AND('График 1-4 кл'!R96='предметы'!$D$14,COUNTIFS('График 1-4 кл'!R96:R112,'предметы'!$D$5)&gt;0),AND('График 1-4 кл'!R96='предметы'!$D$5,COUNTIFS('График 1-4 кл'!R96:R112,'предметы'!$D$14)&gt;0),AND('График 1-4 кл'!R96='предметы'!$D$15,COUNTIFS('График 1-4 кл'!R96:R112,'предметы'!$D$6)&gt;0),AND('График 1-4 кл'!R96='предметы'!$D$6,COUNTIFS('График 1-4 кл'!R96:R112,'предметы'!$D$15)&gt;0),AND('График 1-4 кл'!R96='предметы'!$D$16,COUNTIFS('График 1-4 кл'!R96:R112,'предметы'!$D$7)&gt;0),AND('График 1-4 кл'!R96='предметы'!$D$7,COUNTIFS('График 1-4 кл'!R96:R112,'предметы'!$D$16)&gt;0),AND('График 1-4 кл'!R96='предметы'!$D$8,COUNTIFS('График 1-4 кл'!R96:R112,'предметы'!$D$10)&gt;0),AND('График 1-4 кл'!R96='предметы'!$D$10,COUNTIFS('График 1-4 кл'!R96:R112,'предметы'!$D$8)&gt;0),AND('График 1-4 кл'!R96='предметы'!$D$9,COUNTIFS('График 1-4 кл'!R96:R112,'предметы'!$D$11)&gt;0),AND('График 1-4 кл'!R96='предметы'!$D$11,COUNTIFS('График 1-4 кл'!R96:R112,'предметы'!$D$9)&gt;0)),"&lt;17 (ВПР, КР)","*")</f>
        <v>#REF!</v>
      </c>
      <c r="X96" s="22" t="str">
        <f>IF(OR(COUNTIFS('График 1-4 кл'!S96:S112,'График 1-4 кл'!S96)&gt;1,AND('График 1-4 кл'!S96='предметы'!$D$3,COUNTIFS('График 1-4 кл'!S96:S112,'предметы'!$D$12)&gt;0),AND('График 1-4 кл'!S96='предметы'!$D$12,COUNTIFS('График 1-4 кл'!S96:S112,'предметы'!$D$3)&gt;0),AND('График 1-4 кл'!S96='предметы'!$D$4,COUNTIFS('График 1-4 кл'!S96:S112,'предметы'!$D$13)&gt;0),AND('График 1-4 кл'!S96='предметы'!$D$13,COUNTIFS('График 1-4 кл'!S96:S112,'предметы'!$D$4)&gt;0),AND('График 1-4 кл'!S96='предметы'!$D$14,COUNTIFS('График 1-4 кл'!S96:S112,'предметы'!$D$5)&gt;0),AND('График 1-4 кл'!S96='предметы'!$D$5,COUNTIFS('График 1-4 кл'!S96:S112,'предметы'!$D$14)&gt;0),AND('График 1-4 кл'!S96='предметы'!$D$15,COUNTIFS('График 1-4 кл'!S96:S112,'предметы'!$D$6)&gt;0),AND('График 1-4 кл'!S96='предметы'!$D$6,COUNTIFS('График 1-4 кл'!S96:S112,'предметы'!$D$15)&gt;0),AND('График 1-4 кл'!S96='предметы'!$D$16,COUNTIFS('График 1-4 кл'!S96:S112,'предметы'!$D$7)&gt;0),AND('График 1-4 кл'!S96='предметы'!$D$7,COUNTIFS('График 1-4 кл'!S96:S112,'предметы'!$D$16)&gt;0),AND('График 1-4 кл'!S96='предметы'!$D$8,COUNTIFS('График 1-4 кл'!S96:S112,'предметы'!$D$10)&gt;0),AND('График 1-4 кл'!S96='предметы'!$D$10,COUNTIFS('График 1-4 кл'!S96:S112,'предметы'!$D$8)&gt;0),AND('График 1-4 кл'!S96='предметы'!$D$9,COUNTIFS('График 1-4 кл'!S96:S112,'предметы'!$D$11)&gt;0),AND('График 1-4 кл'!S96='предметы'!$D$11,COUNTIFS('График 1-4 кл'!S96:S112,'предметы'!$D$9)&gt;0)),"&lt;17 (ВПР, КР)","*")</f>
        <v>#REF!</v>
      </c>
      <c r="Y96" s="22" t="str">
        <f>IF(OR(COUNTIFS('График 1-4 кл'!T96:T112,'График 1-4 кл'!T96)&gt;1,AND('График 1-4 кл'!T96='предметы'!$D$3,COUNTIFS('График 1-4 кл'!T96:T112,'предметы'!$D$12)&gt;0),AND('График 1-4 кл'!T96='предметы'!$D$12,COUNTIFS('График 1-4 кл'!T96:T112,'предметы'!$D$3)&gt;0),AND('График 1-4 кл'!T96='предметы'!$D$4,COUNTIFS('График 1-4 кл'!T96:T112,'предметы'!$D$13)&gt;0),AND('График 1-4 кл'!T96='предметы'!$D$13,COUNTIFS('График 1-4 кл'!T96:T112,'предметы'!$D$4)&gt;0),AND('График 1-4 кл'!T96='предметы'!$D$14,COUNTIFS('График 1-4 кл'!T96:T112,'предметы'!$D$5)&gt;0),AND('График 1-4 кл'!T96='предметы'!$D$5,COUNTIFS('График 1-4 кл'!T96:T112,'предметы'!$D$14)&gt;0),AND('График 1-4 кл'!T96='предметы'!$D$15,COUNTIFS('График 1-4 кл'!T96:T112,'предметы'!$D$6)&gt;0),AND('График 1-4 кл'!T96='предметы'!$D$6,COUNTIFS('График 1-4 кл'!T96:T112,'предметы'!$D$15)&gt;0),AND('График 1-4 кл'!T96='предметы'!$D$16,COUNTIFS('График 1-4 кл'!T96:T112,'предметы'!$D$7)&gt;0),AND('График 1-4 кл'!T96='предметы'!$D$7,COUNTIFS('График 1-4 кл'!T96:T112,'предметы'!$D$16)&gt;0),AND('График 1-4 кл'!T96='предметы'!$D$8,COUNTIFS('График 1-4 кл'!T96:T112,'предметы'!$D$10)&gt;0),AND('График 1-4 кл'!T96='предметы'!$D$10,COUNTIFS('График 1-4 кл'!T96:T112,'предметы'!$D$8)&gt;0),AND('График 1-4 кл'!T96='предметы'!$D$9,COUNTIFS('График 1-4 кл'!T96:T112,'предметы'!$D$11)&gt;0),AND('График 1-4 кл'!T96='предметы'!$D$11,COUNTIFS('График 1-4 кл'!T96:T112,'предметы'!$D$9)&gt;0)),"&lt;17 (ВПР, КР)","*")</f>
        <v>#REF!</v>
      </c>
      <c r="Z96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6" s="21" t="str">
        <f t="shared" ref="AY96:BD96" si="637">IF(COUNTIFS(#REF!,#REF!)&gt;1,"&lt;17 (ВПР, КР)","*")</f>
        <v>*</v>
      </c>
      <c r="AZ96" s="21" t="str">
        <f t="shared" si="637"/>
        <v>*</v>
      </c>
      <c r="BA96" s="21" t="str">
        <f t="shared" si="637"/>
        <v>*</v>
      </c>
      <c r="BB96" s="21" t="str">
        <f t="shared" si="637"/>
        <v>*</v>
      </c>
      <c r="BC96" s="21" t="str">
        <f t="shared" si="637"/>
        <v>*</v>
      </c>
      <c r="BD96" s="21" t="str">
        <f t="shared" si="637"/>
        <v>*</v>
      </c>
      <c r="BE9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6" s="21" t="str">
        <f t="shared" ref="BK96:BP96" si="638">IF(COUNTIFS(#REF!,#REF!)&gt;1,"&lt;17 (ВПР, КР)","*")</f>
        <v>*</v>
      </c>
      <c r="BL96" s="21" t="str">
        <f t="shared" si="638"/>
        <v>*</v>
      </c>
      <c r="BM96" s="21" t="str">
        <f t="shared" si="638"/>
        <v>*</v>
      </c>
      <c r="BN96" s="21" t="str">
        <f t="shared" si="638"/>
        <v>*</v>
      </c>
      <c r="BO96" s="21" t="str">
        <f t="shared" si="638"/>
        <v>*</v>
      </c>
      <c r="BP96" s="21" t="str">
        <f t="shared" si="638"/>
        <v>*</v>
      </c>
    </row>
    <row r="97" ht="12.75" customHeight="1">
      <c r="A97" s="29">
        <v>46357.0</v>
      </c>
      <c r="B97" s="18" t="s">
        <v>55</v>
      </c>
      <c r="C97" s="21" t="str">
        <f t="shared" ref="C97:E97" si="639">IF(COUNTIFS('График 1-4 кл'!C97:C113,'График 1-4 кл'!C97)&gt;1,"&lt;17 (ВПР, КР)","*")</f>
        <v>*</v>
      </c>
      <c r="D97" s="21" t="str">
        <f t="shared" si="639"/>
        <v>*</v>
      </c>
      <c r="E97" s="21" t="str">
        <f t="shared" si="639"/>
        <v>*</v>
      </c>
      <c r="F97" s="21" t="str">
        <f t="shared" ref="F97:H97" si="640">IF(COUNTIFS(#REF!,#REF!)&gt;1,"&lt;17 (ВПР, КР)","*")</f>
        <v>*</v>
      </c>
      <c r="G97" s="21" t="str">
        <f t="shared" si="640"/>
        <v>*</v>
      </c>
      <c r="H97" s="21" t="str">
        <f t="shared" si="640"/>
        <v>*</v>
      </c>
      <c r="I97" s="22" t="str">
        <f t="shared" ref="I97:L97" si="641">IF(COUNTIFS('График 1-4 кл'!F97:F113,'График 1-4 кл'!F97)&gt;1,"&lt;17 (ВПР, КР)","*")</f>
        <v>*</v>
      </c>
      <c r="J97" s="22" t="str">
        <f t="shared" si="641"/>
        <v>*</v>
      </c>
      <c r="K97" s="22" t="str">
        <f t="shared" si="641"/>
        <v>*</v>
      </c>
      <c r="L97" s="22" t="str">
        <f t="shared" si="641"/>
        <v>*</v>
      </c>
      <c r="M97" s="22" t="str">
        <f t="shared" ref="M97:N97" si="642">IF(COUNTIFS(#REF!,#REF!)&gt;1,"&lt;17 (ВПР, КР)","*")</f>
        <v>*</v>
      </c>
      <c r="N97" s="22" t="str">
        <f t="shared" si="642"/>
        <v>*</v>
      </c>
      <c r="O97" s="21" t="str">
        <f t="shared" ref="O97:T97" si="643">IF(COUNTIFS('График 1-4 кл'!J97:J113,'График 1-4 кл'!J97)&gt;1,"&lt;17 (ВПР, КР)","*")</f>
        <v>*</v>
      </c>
      <c r="P97" s="21" t="str">
        <f t="shared" si="643"/>
        <v>*</v>
      </c>
      <c r="Q97" s="21" t="str">
        <f t="shared" si="643"/>
        <v>*</v>
      </c>
      <c r="R97" s="21" t="str">
        <f t="shared" si="643"/>
        <v>*</v>
      </c>
      <c r="S97" s="21" t="str">
        <f t="shared" si="643"/>
        <v>*</v>
      </c>
      <c r="T97" s="21" t="str">
        <f t="shared" si="643"/>
        <v>*</v>
      </c>
      <c r="U97" s="22" t="str">
        <f>IF(OR(COUNTIFS('График 1-4 кл'!P97:P113,'График 1-4 кл'!P97)&gt;1,AND('График 1-4 кл'!P97='предметы'!$D$3,COUNTIFS('График 1-4 кл'!P97:P113,'предметы'!$D$12)&gt;0),AND('График 1-4 кл'!P97='предметы'!$D$12,COUNTIFS('График 1-4 кл'!P97:P113,'предметы'!$D$3)&gt;0),AND('График 1-4 кл'!P97='предметы'!$D$4,COUNTIFS('График 1-4 кл'!P97:P113,'предметы'!$D$13)&gt;0),AND('График 1-4 кл'!P97='предметы'!$D$13,COUNTIFS('График 1-4 кл'!P97:P113,'предметы'!$D$4)&gt;0),AND('График 1-4 кл'!P97='предметы'!$D$14,COUNTIFS('График 1-4 кл'!P97:P113,'предметы'!$D$5)&gt;0),AND('График 1-4 кл'!P97='предметы'!$D$5,COUNTIFS('График 1-4 кл'!P97:P113,'предметы'!$D$14)&gt;0),AND('График 1-4 кл'!P97='предметы'!$D$15,COUNTIFS('График 1-4 кл'!P97:P113,'предметы'!$D$6)&gt;0),AND('График 1-4 кл'!P97='предметы'!$D$6,COUNTIFS('График 1-4 кл'!P97:P113,'предметы'!$D$15)&gt;0),AND('График 1-4 кл'!P97='предметы'!$D$16,COUNTIFS('График 1-4 кл'!P97:P113,'предметы'!$D$7)&gt;0),AND('График 1-4 кл'!P97='предметы'!$D$7,COUNTIFS('График 1-4 кл'!P97:P113,'предметы'!$D$16)&gt;0),AND('График 1-4 кл'!P97='предметы'!$D$8,COUNTIFS('График 1-4 кл'!P97:P113,'предметы'!$D$10)&gt;0),AND('График 1-4 кл'!P97='предметы'!$D$10,COUNTIFS('График 1-4 кл'!P97:P113,'предметы'!$D$8)&gt;0),AND('График 1-4 кл'!P97='предметы'!$D$9,COUNTIFS('График 1-4 кл'!P97:P113,'предметы'!$D$11)&gt;0),AND('График 1-4 кл'!P97='предметы'!$D$11,COUNTIFS('График 1-4 кл'!P97:P113,'предметы'!$D$9)&gt;0)),"&lt;17 (ВПР, КР)","*")</f>
        <v>#REF!</v>
      </c>
      <c r="V97" s="22" t="str">
        <f>IF(OR(COUNTIFS('График 1-4 кл'!Q97:Q113,'График 1-4 кл'!Q97)&gt;1,AND('График 1-4 кл'!Q97='предметы'!$D$3,COUNTIFS('График 1-4 кл'!Q97:Q113,'предметы'!$D$12)&gt;0),AND('График 1-4 кл'!Q97='предметы'!$D$12,COUNTIFS('График 1-4 кл'!Q97:Q113,'предметы'!$D$3)&gt;0),AND('График 1-4 кл'!Q97='предметы'!$D$4,COUNTIFS('График 1-4 кл'!Q97:Q113,'предметы'!$D$13)&gt;0),AND('График 1-4 кл'!Q97='предметы'!$D$13,COUNTIFS('График 1-4 кл'!Q97:Q113,'предметы'!$D$4)&gt;0),AND('График 1-4 кл'!Q97='предметы'!$D$14,COUNTIFS('График 1-4 кл'!Q97:Q113,'предметы'!$D$5)&gt;0),AND('График 1-4 кл'!Q97='предметы'!$D$5,COUNTIFS('График 1-4 кл'!Q97:Q113,'предметы'!$D$14)&gt;0),AND('График 1-4 кл'!Q97='предметы'!$D$15,COUNTIFS('График 1-4 кл'!Q97:Q113,'предметы'!$D$6)&gt;0),AND('График 1-4 кл'!Q97='предметы'!$D$6,COUNTIFS('График 1-4 кл'!Q97:Q113,'предметы'!$D$15)&gt;0),AND('График 1-4 кл'!Q97='предметы'!$D$16,COUNTIFS('График 1-4 кл'!Q97:Q113,'предметы'!$D$7)&gt;0),AND('График 1-4 кл'!Q97='предметы'!$D$7,COUNTIFS('График 1-4 кл'!Q97:Q113,'предметы'!$D$16)&gt;0),AND('График 1-4 кл'!Q97='предметы'!$D$8,COUNTIFS('График 1-4 кл'!Q97:Q113,'предметы'!$D$10)&gt;0),AND('График 1-4 кл'!Q97='предметы'!$D$10,COUNTIFS('График 1-4 кл'!Q97:Q113,'предметы'!$D$8)&gt;0),AND('График 1-4 кл'!Q97='предметы'!$D$9,COUNTIFS('График 1-4 кл'!Q97:Q113,'предметы'!$D$11)&gt;0),AND('График 1-4 кл'!Q97='предметы'!$D$11,COUNTIFS('График 1-4 кл'!Q97:Q113,'предметы'!$D$9)&gt;0)),"&lt;17 (ВПР, КР)","*")</f>
        <v>#REF!</v>
      </c>
      <c r="W97" s="22" t="str">
        <f>IF(OR(COUNTIFS('График 1-4 кл'!R97:R113,'График 1-4 кл'!R97)&gt;1,AND('График 1-4 кл'!R97='предметы'!$D$3,COUNTIFS('График 1-4 кл'!R97:R113,'предметы'!$D$12)&gt;0),AND('График 1-4 кл'!R97='предметы'!$D$12,COUNTIFS('График 1-4 кл'!R97:R113,'предметы'!$D$3)&gt;0),AND('График 1-4 кл'!R97='предметы'!$D$4,COUNTIFS('График 1-4 кл'!R97:R113,'предметы'!$D$13)&gt;0),AND('График 1-4 кл'!R97='предметы'!$D$13,COUNTIFS('График 1-4 кл'!R97:R113,'предметы'!$D$4)&gt;0),AND('График 1-4 кл'!R97='предметы'!$D$14,COUNTIFS('График 1-4 кл'!R97:R113,'предметы'!$D$5)&gt;0),AND('График 1-4 кл'!R97='предметы'!$D$5,COUNTIFS('График 1-4 кл'!R97:R113,'предметы'!$D$14)&gt;0),AND('График 1-4 кл'!R97='предметы'!$D$15,COUNTIFS('График 1-4 кл'!R97:R113,'предметы'!$D$6)&gt;0),AND('График 1-4 кл'!R97='предметы'!$D$6,COUNTIFS('График 1-4 кл'!R97:R113,'предметы'!$D$15)&gt;0),AND('График 1-4 кл'!R97='предметы'!$D$16,COUNTIFS('График 1-4 кл'!R97:R113,'предметы'!$D$7)&gt;0),AND('График 1-4 кл'!R97='предметы'!$D$7,COUNTIFS('График 1-4 кл'!R97:R113,'предметы'!$D$16)&gt;0),AND('График 1-4 кл'!R97='предметы'!$D$8,COUNTIFS('График 1-4 кл'!R97:R113,'предметы'!$D$10)&gt;0),AND('График 1-4 кл'!R97='предметы'!$D$10,COUNTIFS('График 1-4 кл'!R97:R113,'предметы'!$D$8)&gt;0),AND('График 1-4 кл'!R97='предметы'!$D$9,COUNTIFS('График 1-4 кл'!R97:R113,'предметы'!$D$11)&gt;0),AND('График 1-4 кл'!R97='предметы'!$D$11,COUNTIFS('График 1-4 кл'!R97:R113,'предметы'!$D$9)&gt;0)),"&lt;17 (ВПР, КР)","*")</f>
        <v>#REF!</v>
      </c>
      <c r="X97" s="22" t="str">
        <f>IF(OR(COUNTIFS('График 1-4 кл'!S97:S113,'График 1-4 кл'!S97)&gt;1,AND('График 1-4 кл'!S97='предметы'!$D$3,COUNTIFS('График 1-4 кл'!S97:S113,'предметы'!$D$12)&gt;0),AND('График 1-4 кл'!S97='предметы'!$D$12,COUNTIFS('График 1-4 кл'!S97:S113,'предметы'!$D$3)&gt;0),AND('График 1-4 кл'!S97='предметы'!$D$4,COUNTIFS('График 1-4 кл'!S97:S113,'предметы'!$D$13)&gt;0),AND('График 1-4 кл'!S97='предметы'!$D$13,COUNTIFS('График 1-4 кл'!S97:S113,'предметы'!$D$4)&gt;0),AND('График 1-4 кл'!S97='предметы'!$D$14,COUNTIFS('График 1-4 кл'!S97:S113,'предметы'!$D$5)&gt;0),AND('График 1-4 кл'!S97='предметы'!$D$5,COUNTIFS('График 1-4 кл'!S97:S113,'предметы'!$D$14)&gt;0),AND('График 1-4 кл'!S97='предметы'!$D$15,COUNTIFS('График 1-4 кл'!S97:S113,'предметы'!$D$6)&gt;0),AND('График 1-4 кл'!S97='предметы'!$D$6,COUNTIFS('График 1-4 кл'!S97:S113,'предметы'!$D$15)&gt;0),AND('График 1-4 кл'!S97='предметы'!$D$16,COUNTIFS('График 1-4 кл'!S97:S113,'предметы'!$D$7)&gt;0),AND('График 1-4 кл'!S97='предметы'!$D$7,COUNTIFS('График 1-4 кл'!S97:S113,'предметы'!$D$16)&gt;0),AND('График 1-4 кл'!S97='предметы'!$D$8,COUNTIFS('График 1-4 кл'!S97:S113,'предметы'!$D$10)&gt;0),AND('График 1-4 кл'!S97='предметы'!$D$10,COUNTIFS('График 1-4 кл'!S97:S113,'предметы'!$D$8)&gt;0),AND('График 1-4 кл'!S97='предметы'!$D$9,COUNTIFS('График 1-4 кл'!S97:S113,'предметы'!$D$11)&gt;0),AND('График 1-4 кл'!S97='предметы'!$D$11,COUNTIFS('График 1-4 кл'!S97:S113,'предметы'!$D$9)&gt;0)),"&lt;17 (ВПР, КР)","*")</f>
        <v>#REF!</v>
      </c>
      <c r="Y97" s="22" t="str">
        <f>IF(OR(COUNTIFS('График 1-4 кл'!T97:T113,'График 1-4 кл'!T97)&gt;1,AND('График 1-4 кл'!T97='предметы'!$D$3,COUNTIFS('График 1-4 кл'!T97:T113,'предметы'!$D$12)&gt;0),AND('График 1-4 кл'!T97='предметы'!$D$12,COUNTIFS('График 1-4 кл'!T97:T113,'предметы'!$D$3)&gt;0),AND('График 1-4 кл'!T97='предметы'!$D$4,COUNTIFS('График 1-4 кл'!T97:T113,'предметы'!$D$13)&gt;0),AND('График 1-4 кл'!T97='предметы'!$D$13,COUNTIFS('График 1-4 кл'!T97:T113,'предметы'!$D$4)&gt;0),AND('График 1-4 кл'!T97='предметы'!$D$14,COUNTIFS('График 1-4 кл'!T97:T113,'предметы'!$D$5)&gt;0),AND('График 1-4 кл'!T97='предметы'!$D$5,COUNTIFS('График 1-4 кл'!T97:T113,'предметы'!$D$14)&gt;0),AND('График 1-4 кл'!T97='предметы'!$D$15,COUNTIFS('График 1-4 кл'!T97:T113,'предметы'!$D$6)&gt;0),AND('График 1-4 кл'!T97='предметы'!$D$6,COUNTIFS('График 1-4 кл'!T97:T113,'предметы'!$D$15)&gt;0),AND('График 1-4 кл'!T97='предметы'!$D$16,COUNTIFS('График 1-4 кл'!T97:T113,'предметы'!$D$7)&gt;0),AND('График 1-4 кл'!T97='предметы'!$D$7,COUNTIFS('График 1-4 кл'!T97:T113,'предметы'!$D$16)&gt;0),AND('График 1-4 кл'!T97='предметы'!$D$8,COUNTIFS('График 1-4 кл'!T97:T113,'предметы'!$D$10)&gt;0),AND('График 1-4 кл'!T97='предметы'!$D$10,COUNTIFS('График 1-4 кл'!T97:T113,'предметы'!$D$8)&gt;0),AND('График 1-4 кл'!T97='предметы'!$D$9,COUNTIFS('График 1-4 кл'!T97:T113,'предметы'!$D$11)&gt;0),AND('График 1-4 кл'!T97='предметы'!$D$11,COUNTIFS('График 1-4 кл'!T97:T113,'предметы'!$D$9)&gt;0)),"&lt;17 (ВПР, КР)","*")</f>
        <v>#REF!</v>
      </c>
      <c r="Z97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7" s="21" t="str">
        <f t="shared" ref="AY97:BD97" si="644">IF(COUNTIFS(#REF!,#REF!)&gt;1,"&lt;17 (ВПР, КР)","*")</f>
        <v>*</v>
      </c>
      <c r="AZ97" s="21" t="str">
        <f t="shared" si="644"/>
        <v>*</v>
      </c>
      <c r="BA97" s="21" t="str">
        <f t="shared" si="644"/>
        <v>*</v>
      </c>
      <c r="BB97" s="21" t="str">
        <f t="shared" si="644"/>
        <v>*</v>
      </c>
      <c r="BC97" s="21" t="str">
        <f t="shared" si="644"/>
        <v>*</v>
      </c>
      <c r="BD97" s="21" t="str">
        <f t="shared" si="644"/>
        <v>*</v>
      </c>
      <c r="BE9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7" s="21" t="str">
        <f t="shared" ref="BK97:BP97" si="645">IF(COUNTIFS(#REF!,#REF!)&gt;1,"&lt;17 (ВПР, КР)","*")</f>
        <v>*</v>
      </c>
      <c r="BL97" s="21" t="str">
        <f t="shared" si="645"/>
        <v>*</v>
      </c>
      <c r="BM97" s="21" t="str">
        <f t="shared" si="645"/>
        <v>*</v>
      </c>
      <c r="BN97" s="21" t="str">
        <f t="shared" si="645"/>
        <v>*</v>
      </c>
      <c r="BO97" s="21" t="str">
        <f t="shared" si="645"/>
        <v>*</v>
      </c>
      <c r="BP97" s="21" t="str">
        <f t="shared" si="645"/>
        <v>*</v>
      </c>
    </row>
    <row r="98" ht="12.75" customHeight="1">
      <c r="A98" s="29">
        <v>46358.0</v>
      </c>
      <c r="B98" s="18" t="s">
        <v>65</v>
      </c>
      <c r="C98" s="21" t="str">
        <f t="shared" ref="C98:E98" si="646">IF(COUNTIFS('График 1-4 кл'!C98:C114,'График 1-4 кл'!C98)&gt;1,"&lt;17 (ВПР, КР)","*")</f>
        <v>*</v>
      </c>
      <c r="D98" s="21" t="str">
        <f t="shared" si="646"/>
        <v>*</v>
      </c>
      <c r="E98" s="21" t="str">
        <f t="shared" si="646"/>
        <v>*</v>
      </c>
      <c r="F98" s="21" t="str">
        <f t="shared" ref="F98:H98" si="647">IF(COUNTIFS(#REF!,#REF!)&gt;1,"&lt;17 (ВПР, КР)","*")</f>
        <v>*</v>
      </c>
      <c r="G98" s="21" t="str">
        <f t="shared" si="647"/>
        <v>*</v>
      </c>
      <c r="H98" s="21" t="str">
        <f t="shared" si="647"/>
        <v>*</v>
      </c>
      <c r="I98" s="22" t="str">
        <f t="shared" ref="I98:L98" si="648">IF(COUNTIFS('График 1-4 кл'!F98:F114,'График 1-4 кл'!F98)&gt;1,"&lt;17 (ВПР, КР)","*")</f>
        <v>*</v>
      </c>
      <c r="J98" s="22" t="str">
        <f t="shared" si="648"/>
        <v>*</v>
      </c>
      <c r="K98" s="22" t="str">
        <f t="shared" si="648"/>
        <v>*</v>
      </c>
      <c r="L98" s="22" t="str">
        <f t="shared" si="648"/>
        <v>*</v>
      </c>
      <c r="M98" s="22" t="str">
        <f t="shared" ref="M98:N98" si="649">IF(COUNTIFS(#REF!,#REF!)&gt;1,"&lt;17 (ВПР, КР)","*")</f>
        <v>*</v>
      </c>
      <c r="N98" s="22" t="str">
        <f t="shared" si="649"/>
        <v>*</v>
      </c>
      <c r="O98" s="21" t="str">
        <f t="shared" ref="O98:T98" si="650">IF(COUNTIFS('График 1-4 кл'!J98:J114,'График 1-4 кл'!J98)&gt;1,"&lt;17 (ВПР, КР)","*")</f>
        <v>*</v>
      </c>
      <c r="P98" s="21" t="str">
        <f t="shared" si="650"/>
        <v>*</v>
      </c>
      <c r="Q98" s="21" t="str">
        <f t="shared" si="650"/>
        <v>*</v>
      </c>
      <c r="R98" s="21" t="str">
        <f t="shared" si="650"/>
        <v>*</v>
      </c>
      <c r="S98" s="21" t="str">
        <f t="shared" si="650"/>
        <v>*</v>
      </c>
      <c r="T98" s="21" t="str">
        <f t="shared" si="650"/>
        <v>*</v>
      </c>
      <c r="U98" s="22" t="str">
        <f>IF(OR(COUNTIFS('График 1-4 кл'!P98:P114,'График 1-4 кл'!P98)&gt;1,AND('График 1-4 кл'!P98='предметы'!$D$3,COUNTIFS('График 1-4 кл'!P98:P114,'предметы'!$D$12)&gt;0),AND('График 1-4 кл'!P98='предметы'!$D$12,COUNTIFS('График 1-4 кл'!P98:P114,'предметы'!$D$3)&gt;0),AND('График 1-4 кл'!P98='предметы'!$D$4,COUNTIFS('График 1-4 кл'!P98:P114,'предметы'!$D$13)&gt;0),AND('График 1-4 кл'!P98='предметы'!$D$13,COUNTIFS('График 1-4 кл'!P98:P114,'предметы'!$D$4)&gt;0),AND('График 1-4 кл'!P98='предметы'!$D$14,COUNTIFS('График 1-4 кл'!P98:P114,'предметы'!$D$5)&gt;0),AND('График 1-4 кл'!P98='предметы'!$D$5,COUNTIFS('График 1-4 кл'!P98:P114,'предметы'!$D$14)&gt;0),AND('График 1-4 кл'!P98='предметы'!$D$15,COUNTIFS('График 1-4 кл'!P98:P114,'предметы'!$D$6)&gt;0),AND('График 1-4 кл'!P98='предметы'!$D$6,COUNTIFS('График 1-4 кл'!P98:P114,'предметы'!$D$15)&gt;0),AND('График 1-4 кл'!P98='предметы'!$D$16,COUNTIFS('График 1-4 кл'!P98:P114,'предметы'!$D$7)&gt;0),AND('График 1-4 кл'!P98='предметы'!$D$7,COUNTIFS('График 1-4 кл'!P98:P114,'предметы'!$D$16)&gt;0),AND('График 1-4 кл'!P98='предметы'!$D$8,COUNTIFS('График 1-4 кл'!P98:P114,'предметы'!$D$10)&gt;0),AND('График 1-4 кл'!P98='предметы'!$D$10,COUNTIFS('График 1-4 кл'!P98:P114,'предметы'!$D$8)&gt;0),AND('График 1-4 кл'!P98='предметы'!$D$9,COUNTIFS('График 1-4 кл'!P98:P114,'предметы'!$D$11)&gt;0),AND('График 1-4 кл'!P98='предметы'!$D$11,COUNTIFS('График 1-4 кл'!P98:P114,'предметы'!$D$9)&gt;0)),"&lt;17 (ВПР, КР)","*")</f>
        <v>#REF!</v>
      </c>
      <c r="V98" s="22" t="str">
        <f>IF(OR(COUNTIFS('График 1-4 кл'!Q98:Q114,'График 1-4 кл'!Q98)&gt;1,AND('График 1-4 кл'!Q98='предметы'!$D$3,COUNTIFS('График 1-4 кл'!Q98:Q114,'предметы'!$D$12)&gt;0),AND('График 1-4 кл'!Q98='предметы'!$D$12,COUNTIFS('График 1-4 кл'!Q98:Q114,'предметы'!$D$3)&gt;0),AND('График 1-4 кл'!Q98='предметы'!$D$4,COUNTIFS('График 1-4 кл'!Q98:Q114,'предметы'!$D$13)&gt;0),AND('График 1-4 кл'!Q98='предметы'!$D$13,COUNTIFS('График 1-4 кл'!Q98:Q114,'предметы'!$D$4)&gt;0),AND('График 1-4 кл'!Q98='предметы'!$D$14,COUNTIFS('График 1-4 кл'!Q98:Q114,'предметы'!$D$5)&gt;0),AND('График 1-4 кл'!Q98='предметы'!$D$5,COUNTIFS('График 1-4 кл'!Q98:Q114,'предметы'!$D$14)&gt;0),AND('График 1-4 кл'!Q98='предметы'!$D$15,COUNTIFS('График 1-4 кл'!Q98:Q114,'предметы'!$D$6)&gt;0),AND('График 1-4 кл'!Q98='предметы'!$D$6,COUNTIFS('График 1-4 кл'!Q98:Q114,'предметы'!$D$15)&gt;0),AND('График 1-4 кл'!Q98='предметы'!$D$16,COUNTIFS('График 1-4 кл'!Q98:Q114,'предметы'!$D$7)&gt;0),AND('График 1-4 кл'!Q98='предметы'!$D$7,COUNTIFS('График 1-4 кл'!Q98:Q114,'предметы'!$D$16)&gt;0),AND('График 1-4 кл'!Q98='предметы'!$D$8,COUNTIFS('График 1-4 кл'!Q98:Q114,'предметы'!$D$10)&gt;0),AND('График 1-4 кл'!Q98='предметы'!$D$10,COUNTIFS('График 1-4 кл'!Q98:Q114,'предметы'!$D$8)&gt;0),AND('График 1-4 кл'!Q98='предметы'!$D$9,COUNTIFS('График 1-4 кл'!Q98:Q114,'предметы'!$D$11)&gt;0),AND('График 1-4 кл'!Q98='предметы'!$D$11,COUNTIFS('График 1-4 кл'!Q98:Q114,'предметы'!$D$9)&gt;0)),"&lt;17 (ВПР, КР)","*")</f>
        <v>#REF!</v>
      </c>
      <c r="W98" s="22" t="str">
        <f>IF(OR(COUNTIFS('График 1-4 кл'!R98:R114,'График 1-4 кл'!R98)&gt;1,AND('График 1-4 кл'!R98='предметы'!$D$3,COUNTIFS('График 1-4 кл'!R98:R114,'предметы'!$D$12)&gt;0),AND('График 1-4 кл'!R98='предметы'!$D$12,COUNTIFS('График 1-4 кл'!R98:R114,'предметы'!$D$3)&gt;0),AND('График 1-4 кл'!R98='предметы'!$D$4,COUNTIFS('График 1-4 кл'!R98:R114,'предметы'!$D$13)&gt;0),AND('График 1-4 кл'!R98='предметы'!$D$13,COUNTIFS('График 1-4 кл'!R98:R114,'предметы'!$D$4)&gt;0),AND('График 1-4 кл'!R98='предметы'!$D$14,COUNTIFS('График 1-4 кл'!R98:R114,'предметы'!$D$5)&gt;0),AND('График 1-4 кл'!R98='предметы'!$D$5,COUNTIFS('График 1-4 кл'!R98:R114,'предметы'!$D$14)&gt;0),AND('График 1-4 кл'!R98='предметы'!$D$15,COUNTIFS('График 1-4 кл'!R98:R114,'предметы'!$D$6)&gt;0),AND('График 1-4 кл'!R98='предметы'!$D$6,COUNTIFS('График 1-4 кл'!R98:R114,'предметы'!$D$15)&gt;0),AND('График 1-4 кл'!R98='предметы'!$D$16,COUNTIFS('График 1-4 кл'!R98:R114,'предметы'!$D$7)&gt;0),AND('График 1-4 кл'!R98='предметы'!$D$7,COUNTIFS('График 1-4 кл'!R98:R114,'предметы'!$D$16)&gt;0),AND('График 1-4 кл'!R98='предметы'!$D$8,COUNTIFS('График 1-4 кл'!R98:R114,'предметы'!$D$10)&gt;0),AND('График 1-4 кл'!R98='предметы'!$D$10,COUNTIFS('График 1-4 кл'!R98:R114,'предметы'!$D$8)&gt;0),AND('График 1-4 кл'!R98='предметы'!$D$9,COUNTIFS('График 1-4 кл'!R98:R114,'предметы'!$D$11)&gt;0),AND('График 1-4 кл'!R98='предметы'!$D$11,COUNTIFS('График 1-4 кл'!R98:R114,'предметы'!$D$9)&gt;0)),"&lt;17 (ВПР, КР)","*")</f>
        <v>#REF!</v>
      </c>
      <c r="X98" s="22" t="str">
        <f>IF(OR(COUNTIFS('График 1-4 кл'!S98:S114,'График 1-4 кл'!S98)&gt;1,AND('График 1-4 кл'!S98='предметы'!$D$3,COUNTIFS('График 1-4 кл'!S98:S114,'предметы'!$D$12)&gt;0),AND('График 1-4 кл'!S98='предметы'!$D$12,COUNTIFS('График 1-4 кл'!S98:S114,'предметы'!$D$3)&gt;0),AND('График 1-4 кл'!S98='предметы'!$D$4,COUNTIFS('График 1-4 кл'!S98:S114,'предметы'!$D$13)&gt;0),AND('График 1-4 кл'!S98='предметы'!$D$13,COUNTIFS('График 1-4 кл'!S98:S114,'предметы'!$D$4)&gt;0),AND('График 1-4 кл'!S98='предметы'!$D$14,COUNTIFS('График 1-4 кл'!S98:S114,'предметы'!$D$5)&gt;0),AND('График 1-4 кл'!S98='предметы'!$D$5,COUNTIFS('График 1-4 кл'!S98:S114,'предметы'!$D$14)&gt;0),AND('График 1-4 кл'!S98='предметы'!$D$15,COUNTIFS('График 1-4 кл'!S98:S114,'предметы'!$D$6)&gt;0),AND('График 1-4 кл'!S98='предметы'!$D$6,COUNTIFS('График 1-4 кл'!S98:S114,'предметы'!$D$15)&gt;0),AND('График 1-4 кл'!S98='предметы'!$D$16,COUNTIFS('График 1-4 кл'!S98:S114,'предметы'!$D$7)&gt;0),AND('График 1-4 кл'!S98='предметы'!$D$7,COUNTIFS('График 1-4 кл'!S98:S114,'предметы'!$D$16)&gt;0),AND('График 1-4 кл'!S98='предметы'!$D$8,COUNTIFS('График 1-4 кл'!S98:S114,'предметы'!$D$10)&gt;0),AND('График 1-4 кл'!S98='предметы'!$D$10,COUNTIFS('График 1-4 кл'!S98:S114,'предметы'!$D$8)&gt;0),AND('График 1-4 кл'!S98='предметы'!$D$9,COUNTIFS('График 1-4 кл'!S98:S114,'предметы'!$D$11)&gt;0),AND('График 1-4 кл'!S98='предметы'!$D$11,COUNTIFS('График 1-4 кл'!S98:S114,'предметы'!$D$9)&gt;0)),"&lt;17 (ВПР, КР)","*")</f>
        <v>#REF!</v>
      </c>
      <c r="Y98" s="22" t="str">
        <f>IF(OR(COUNTIFS('График 1-4 кл'!T98:T114,'График 1-4 кл'!T98)&gt;1,AND('График 1-4 кл'!T98='предметы'!$D$3,COUNTIFS('График 1-4 кл'!T98:T114,'предметы'!$D$12)&gt;0),AND('График 1-4 кл'!T98='предметы'!$D$12,COUNTIFS('График 1-4 кл'!T98:T114,'предметы'!$D$3)&gt;0),AND('График 1-4 кл'!T98='предметы'!$D$4,COUNTIFS('График 1-4 кл'!T98:T114,'предметы'!$D$13)&gt;0),AND('График 1-4 кл'!T98='предметы'!$D$13,COUNTIFS('График 1-4 кл'!T98:T114,'предметы'!$D$4)&gt;0),AND('График 1-4 кл'!T98='предметы'!$D$14,COUNTIFS('График 1-4 кл'!T98:T114,'предметы'!$D$5)&gt;0),AND('График 1-4 кл'!T98='предметы'!$D$5,COUNTIFS('График 1-4 кл'!T98:T114,'предметы'!$D$14)&gt;0),AND('График 1-4 кл'!T98='предметы'!$D$15,COUNTIFS('График 1-4 кл'!T98:T114,'предметы'!$D$6)&gt;0),AND('График 1-4 кл'!T98='предметы'!$D$6,COUNTIFS('График 1-4 кл'!T98:T114,'предметы'!$D$15)&gt;0),AND('График 1-4 кл'!T98='предметы'!$D$16,COUNTIFS('График 1-4 кл'!T98:T114,'предметы'!$D$7)&gt;0),AND('График 1-4 кл'!T98='предметы'!$D$7,COUNTIFS('График 1-4 кл'!T98:T114,'предметы'!$D$16)&gt;0),AND('График 1-4 кл'!T98='предметы'!$D$8,COUNTIFS('График 1-4 кл'!T98:T114,'предметы'!$D$10)&gt;0),AND('График 1-4 кл'!T98='предметы'!$D$10,COUNTIFS('График 1-4 кл'!T98:T114,'предметы'!$D$8)&gt;0),AND('График 1-4 кл'!T98='предметы'!$D$9,COUNTIFS('График 1-4 кл'!T98:T114,'предметы'!$D$11)&gt;0),AND('График 1-4 кл'!T98='предметы'!$D$11,COUNTIFS('График 1-4 кл'!T98:T114,'предметы'!$D$9)&gt;0)),"&lt;17 (ВПР, КР)","*")</f>
        <v>#REF!</v>
      </c>
      <c r="Z98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8" s="21" t="str">
        <f t="shared" ref="AY98:BD98" si="651">IF(COUNTIFS(#REF!,#REF!)&gt;1,"&lt;17 (ВПР, КР)","*")</f>
        <v>*</v>
      </c>
      <c r="AZ98" s="21" t="str">
        <f t="shared" si="651"/>
        <v>*</v>
      </c>
      <c r="BA98" s="21" t="str">
        <f t="shared" si="651"/>
        <v>*</v>
      </c>
      <c r="BB98" s="21" t="str">
        <f t="shared" si="651"/>
        <v>*</v>
      </c>
      <c r="BC98" s="21" t="str">
        <f t="shared" si="651"/>
        <v>*</v>
      </c>
      <c r="BD98" s="21" t="str">
        <f t="shared" si="651"/>
        <v>*</v>
      </c>
      <c r="BE9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8" s="21" t="str">
        <f t="shared" ref="BK98:BP98" si="652">IF(COUNTIFS(#REF!,#REF!)&gt;1,"&lt;17 (ВПР, КР)","*")</f>
        <v>*</v>
      </c>
      <c r="BL98" s="21" t="str">
        <f t="shared" si="652"/>
        <v>*</v>
      </c>
      <c r="BM98" s="21" t="str">
        <f t="shared" si="652"/>
        <v>*</v>
      </c>
      <c r="BN98" s="21" t="str">
        <f t="shared" si="652"/>
        <v>*</v>
      </c>
      <c r="BO98" s="21" t="str">
        <f t="shared" si="652"/>
        <v>*</v>
      </c>
      <c r="BP98" s="21" t="str">
        <f t="shared" si="652"/>
        <v>*</v>
      </c>
    </row>
    <row r="99" ht="12.75" customHeight="1">
      <c r="A99" s="29">
        <v>46359.0</v>
      </c>
      <c r="B99" s="18" t="s">
        <v>73</v>
      </c>
      <c r="C99" s="21" t="str">
        <f t="shared" ref="C99:E99" si="653">IF(COUNTIFS('График 1-4 кл'!C99:C115,'График 1-4 кл'!C99)&gt;1,"&lt;17 (ВПР, КР)","*")</f>
        <v>*</v>
      </c>
      <c r="D99" s="21" t="str">
        <f t="shared" si="653"/>
        <v>*</v>
      </c>
      <c r="E99" s="21" t="str">
        <f t="shared" si="653"/>
        <v>*</v>
      </c>
      <c r="F99" s="21" t="str">
        <f t="shared" ref="F99:H99" si="654">IF(COUNTIFS(#REF!,#REF!)&gt;1,"&lt;17 (ВПР, КР)","*")</f>
        <v>*</v>
      </c>
      <c r="G99" s="21" t="str">
        <f t="shared" si="654"/>
        <v>*</v>
      </c>
      <c r="H99" s="21" t="str">
        <f t="shared" si="654"/>
        <v>*</v>
      </c>
      <c r="I99" s="22" t="str">
        <f t="shared" ref="I99:L99" si="655">IF(COUNTIFS('График 1-4 кл'!F99:F115,'График 1-4 кл'!F99)&gt;1,"&lt;17 (ВПР, КР)","*")</f>
        <v>*</v>
      </c>
      <c r="J99" s="22" t="str">
        <f t="shared" si="655"/>
        <v>*</v>
      </c>
      <c r="K99" s="22" t="str">
        <f t="shared" si="655"/>
        <v>*</v>
      </c>
      <c r="L99" s="22" t="str">
        <f t="shared" si="655"/>
        <v>*</v>
      </c>
      <c r="M99" s="22" t="str">
        <f t="shared" ref="M99:N99" si="656">IF(COUNTIFS(#REF!,#REF!)&gt;1,"&lt;17 (ВПР, КР)","*")</f>
        <v>*</v>
      </c>
      <c r="N99" s="22" t="str">
        <f t="shared" si="656"/>
        <v>*</v>
      </c>
      <c r="O99" s="21" t="str">
        <f t="shared" ref="O99:Q99" si="657">IF(COUNTIFS('График 1-4 кл'!J99:J115,'График 1-4 кл'!J99)&gt;1,"&lt;17 (ВПР, КР)","*")</f>
        <v>*</v>
      </c>
      <c r="P99" s="21" t="str">
        <f t="shared" si="657"/>
        <v>*</v>
      </c>
      <c r="Q99" s="21" t="str">
        <f t="shared" si="657"/>
        <v>*</v>
      </c>
      <c r="R99" s="21" t="str">
        <f>IF(COUNTIFS('График 1-4 кл'!M99:M115,#REF!)&gt;1,"&lt;17 (ВПР, КР)","*")</f>
        <v>*</v>
      </c>
      <c r="S99" s="21" t="str">
        <f t="shared" ref="S99:T99" si="658">IF(COUNTIFS('График 1-4 кл'!N99:N115,'График 1-4 кл'!N99)&gt;1,"&lt;17 (ВПР, КР)","*")</f>
        <v>*</v>
      </c>
      <c r="T99" s="21" t="str">
        <f t="shared" si="658"/>
        <v>*</v>
      </c>
      <c r="U99" s="22" t="str">
        <f>IF(OR(COUNTIFS('График 1-4 кл'!P99:P115,'График 1-4 кл'!P99)&gt;1,AND('График 1-4 кл'!P99='предметы'!$D$3,COUNTIFS('График 1-4 кл'!P99:P115,'предметы'!$D$12)&gt;0),AND('График 1-4 кл'!P99='предметы'!$D$12,COUNTIFS('График 1-4 кл'!P99:P115,'предметы'!$D$3)&gt;0),AND('График 1-4 кл'!P99='предметы'!$D$4,COUNTIFS('График 1-4 кл'!P99:P115,'предметы'!$D$13)&gt;0),AND('График 1-4 кл'!P99='предметы'!$D$13,COUNTIFS('График 1-4 кл'!P99:P115,'предметы'!$D$4)&gt;0),AND('График 1-4 кл'!P99='предметы'!$D$14,COUNTIFS('График 1-4 кл'!P99:P115,'предметы'!$D$5)&gt;0),AND('График 1-4 кл'!P99='предметы'!$D$5,COUNTIFS('График 1-4 кл'!P99:P115,'предметы'!$D$14)&gt;0),AND('График 1-4 кл'!P99='предметы'!$D$15,COUNTIFS('График 1-4 кл'!P99:P115,'предметы'!$D$6)&gt;0),AND('График 1-4 кл'!P99='предметы'!$D$6,COUNTIFS('График 1-4 кл'!P99:P115,'предметы'!$D$15)&gt;0),AND('График 1-4 кл'!P99='предметы'!$D$16,COUNTIFS('График 1-4 кл'!P99:P115,'предметы'!$D$7)&gt;0),AND('График 1-4 кл'!P99='предметы'!$D$7,COUNTIFS('График 1-4 кл'!P99:P115,'предметы'!$D$16)&gt;0),AND('График 1-4 кл'!P99='предметы'!$D$8,COUNTIFS('График 1-4 кл'!P99:P115,'предметы'!$D$10)&gt;0),AND('График 1-4 кл'!P99='предметы'!$D$10,COUNTIFS('График 1-4 кл'!P99:P115,'предметы'!$D$8)&gt;0),AND('График 1-4 кл'!P99='предметы'!$D$9,COUNTIFS('График 1-4 кл'!P99:P115,'предметы'!$D$11)&gt;0),AND('График 1-4 кл'!P99='предметы'!$D$11,COUNTIFS('График 1-4 кл'!P99:P115,'предметы'!$D$9)&gt;0)),"&lt;17 (ВПР, КР)","*")</f>
        <v>#REF!</v>
      </c>
      <c r="V99" s="22" t="str">
        <f>IF(OR(COUNTIFS('График 1-4 кл'!Q99:Q115,'График 1-4 кл'!Q99)&gt;1,AND('График 1-4 кл'!Q99='предметы'!$D$3,COUNTIFS('График 1-4 кл'!Q99:Q115,'предметы'!$D$12)&gt;0),AND('График 1-4 кл'!Q99='предметы'!$D$12,COUNTIFS('График 1-4 кл'!Q99:Q115,'предметы'!$D$3)&gt;0),AND('График 1-4 кл'!Q99='предметы'!$D$4,COUNTIFS('График 1-4 кл'!Q99:Q115,'предметы'!$D$13)&gt;0),AND('График 1-4 кл'!Q99='предметы'!$D$13,COUNTIFS('График 1-4 кл'!Q99:Q115,'предметы'!$D$4)&gt;0),AND('График 1-4 кл'!Q99='предметы'!$D$14,COUNTIFS('График 1-4 кл'!Q99:Q115,'предметы'!$D$5)&gt;0),AND('График 1-4 кл'!Q99='предметы'!$D$5,COUNTIFS('График 1-4 кл'!Q99:Q115,'предметы'!$D$14)&gt;0),AND('График 1-4 кл'!Q99='предметы'!$D$15,COUNTIFS('График 1-4 кл'!Q99:Q115,'предметы'!$D$6)&gt;0),AND('График 1-4 кл'!Q99='предметы'!$D$6,COUNTIFS('График 1-4 кл'!Q99:Q115,'предметы'!$D$15)&gt;0),AND('График 1-4 кл'!Q99='предметы'!$D$16,COUNTIFS('График 1-4 кл'!Q99:Q115,'предметы'!$D$7)&gt;0),AND('График 1-4 кл'!Q99='предметы'!$D$7,COUNTIFS('График 1-4 кл'!Q99:Q115,'предметы'!$D$16)&gt;0),AND('График 1-4 кл'!Q99='предметы'!$D$8,COUNTIFS('График 1-4 кл'!Q99:Q115,'предметы'!$D$10)&gt;0),AND('График 1-4 кл'!Q99='предметы'!$D$10,COUNTIFS('График 1-4 кл'!Q99:Q115,'предметы'!$D$8)&gt;0),AND('График 1-4 кл'!Q99='предметы'!$D$9,COUNTIFS('График 1-4 кл'!Q99:Q115,'предметы'!$D$11)&gt;0),AND('График 1-4 кл'!Q99='предметы'!$D$11,COUNTIFS('График 1-4 кл'!Q99:Q115,'предметы'!$D$9)&gt;0)),"&lt;17 (ВПР, КР)","*")</f>
        <v>#REF!</v>
      </c>
      <c r="W99" s="22" t="str">
        <f>IF(OR(COUNTIFS('График 1-4 кл'!R99:R115,'График 1-4 кл'!R99)&gt;1,AND('График 1-4 кл'!R99='предметы'!$D$3,COUNTIFS('График 1-4 кл'!R99:R115,'предметы'!$D$12)&gt;0),AND('График 1-4 кл'!R99='предметы'!$D$12,COUNTIFS('График 1-4 кл'!R99:R115,'предметы'!$D$3)&gt;0),AND('График 1-4 кл'!R99='предметы'!$D$4,COUNTIFS('График 1-4 кл'!R99:R115,'предметы'!$D$13)&gt;0),AND('График 1-4 кл'!R99='предметы'!$D$13,COUNTIFS('График 1-4 кл'!R99:R115,'предметы'!$D$4)&gt;0),AND('График 1-4 кл'!R99='предметы'!$D$14,COUNTIFS('График 1-4 кл'!R99:R115,'предметы'!$D$5)&gt;0),AND('График 1-4 кл'!R99='предметы'!$D$5,COUNTIFS('График 1-4 кл'!R99:R115,'предметы'!$D$14)&gt;0),AND('График 1-4 кл'!R99='предметы'!$D$15,COUNTIFS('График 1-4 кл'!R99:R115,'предметы'!$D$6)&gt;0),AND('График 1-4 кл'!R99='предметы'!$D$6,COUNTIFS('График 1-4 кл'!R99:R115,'предметы'!$D$15)&gt;0),AND('График 1-4 кл'!R99='предметы'!$D$16,COUNTIFS('График 1-4 кл'!R99:R115,'предметы'!$D$7)&gt;0),AND('График 1-4 кл'!R99='предметы'!$D$7,COUNTIFS('График 1-4 кл'!R99:R115,'предметы'!$D$16)&gt;0),AND('График 1-4 кл'!R99='предметы'!$D$8,COUNTIFS('График 1-4 кл'!R99:R115,'предметы'!$D$10)&gt;0),AND('График 1-4 кл'!R99='предметы'!$D$10,COUNTIFS('График 1-4 кл'!R99:R115,'предметы'!$D$8)&gt;0),AND('График 1-4 кл'!R99='предметы'!$D$9,COUNTIFS('График 1-4 кл'!R99:R115,'предметы'!$D$11)&gt;0),AND('График 1-4 кл'!R99='предметы'!$D$11,COUNTIFS('График 1-4 кл'!R99:R115,'предметы'!$D$9)&gt;0)),"&lt;17 (ВПР, КР)","*")</f>
        <v>#REF!</v>
      </c>
      <c r="X99" s="22" t="str">
        <f>IF(OR(COUNTIFS('График 1-4 кл'!S99:S115,'График 1-4 кл'!S99)&gt;1,AND('График 1-4 кл'!S99='предметы'!$D$3,COUNTIFS('График 1-4 кл'!S99:S115,'предметы'!$D$12)&gt;0),AND('График 1-4 кл'!S99='предметы'!$D$12,COUNTIFS('График 1-4 кл'!S99:S115,'предметы'!$D$3)&gt;0),AND('График 1-4 кл'!S99='предметы'!$D$4,COUNTIFS('График 1-4 кл'!S99:S115,'предметы'!$D$13)&gt;0),AND('График 1-4 кл'!S99='предметы'!$D$13,COUNTIFS('График 1-4 кл'!S99:S115,'предметы'!$D$4)&gt;0),AND('График 1-4 кл'!S99='предметы'!$D$14,COUNTIFS('График 1-4 кл'!S99:S115,'предметы'!$D$5)&gt;0),AND('График 1-4 кл'!S99='предметы'!$D$5,COUNTIFS('График 1-4 кл'!S99:S115,'предметы'!$D$14)&gt;0),AND('График 1-4 кл'!S99='предметы'!$D$15,COUNTIFS('График 1-4 кл'!S99:S115,'предметы'!$D$6)&gt;0),AND('График 1-4 кл'!S99='предметы'!$D$6,COUNTIFS('График 1-4 кл'!S99:S115,'предметы'!$D$15)&gt;0),AND('График 1-4 кл'!S99='предметы'!$D$16,COUNTIFS('График 1-4 кл'!S99:S115,'предметы'!$D$7)&gt;0),AND('График 1-4 кл'!S99='предметы'!$D$7,COUNTIFS('График 1-4 кл'!S99:S115,'предметы'!$D$16)&gt;0),AND('График 1-4 кл'!S99='предметы'!$D$8,COUNTIFS('График 1-4 кл'!S99:S115,'предметы'!$D$10)&gt;0),AND('График 1-4 кл'!S99='предметы'!$D$10,COUNTIFS('График 1-4 кл'!S99:S115,'предметы'!$D$8)&gt;0),AND('График 1-4 кл'!S99='предметы'!$D$9,COUNTIFS('График 1-4 кл'!S99:S115,'предметы'!$D$11)&gt;0),AND('График 1-4 кл'!S99='предметы'!$D$11,COUNTIFS('График 1-4 кл'!S99:S115,'предметы'!$D$9)&gt;0)),"&lt;17 (ВПР, КР)","*")</f>
        <v>#REF!</v>
      </c>
      <c r="Y99" s="22" t="str">
        <f>IF(OR(COUNTIFS('График 1-4 кл'!T99:T115,'График 1-4 кл'!T99)&gt;1,AND('График 1-4 кл'!T99='предметы'!$D$3,COUNTIFS('График 1-4 кл'!T99:T115,'предметы'!$D$12)&gt;0),AND('График 1-4 кл'!T99='предметы'!$D$12,COUNTIFS('График 1-4 кл'!T99:T115,'предметы'!$D$3)&gt;0),AND('График 1-4 кл'!T99='предметы'!$D$4,COUNTIFS('График 1-4 кл'!T99:T115,'предметы'!$D$13)&gt;0),AND('График 1-4 кл'!T99='предметы'!$D$13,COUNTIFS('График 1-4 кл'!T99:T115,'предметы'!$D$4)&gt;0),AND('График 1-4 кл'!T99='предметы'!$D$14,COUNTIFS('График 1-4 кл'!T99:T115,'предметы'!$D$5)&gt;0),AND('График 1-4 кл'!T99='предметы'!$D$5,COUNTIFS('График 1-4 кл'!T99:T115,'предметы'!$D$14)&gt;0),AND('График 1-4 кл'!T99='предметы'!$D$15,COUNTIFS('График 1-4 кл'!T99:T115,'предметы'!$D$6)&gt;0),AND('График 1-4 кл'!T99='предметы'!$D$6,COUNTIFS('График 1-4 кл'!T99:T115,'предметы'!$D$15)&gt;0),AND('График 1-4 кл'!T99='предметы'!$D$16,COUNTIFS('График 1-4 кл'!T99:T115,'предметы'!$D$7)&gt;0),AND('График 1-4 кл'!T99='предметы'!$D$7,COUNTIFS('График 1-4 кл'!T99:T115,'предметы'!$D$16)&gt;0),AND('График 1-4 кл'!T99='предметы'!$D$8,COUNTIFS('График 1-4 кл'!T99:T115,'предметы'!$D$10)&gt;0),AND('График 1-4 кл'!T99='предметы'!$D$10,COUNTIFS('График 1-4 кл'!T99:T115,'предметы'!$D$8)&gt;0),AND('График 1-4 кл'!T99='предметы'!$D$9,COUNTIFS('График 1-4 кл'!T99:T115,'предметы'!$D$11)&gt;0),AND('График 1-4 кл'!T99='предметы'!$D$11,COUNTIFS('График 1-4 кл'!T99:T115,'предметы'!$D$9)&gt;0)),"&lt;17 (ВПР, КР)","*")</f>
        <v>#REF!</v>
      </c>
      <c r="Z99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9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9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9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9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9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9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9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9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9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9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9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9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9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9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9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9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9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9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9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9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9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9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9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9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99" s="21" t="str">
        <f t="shared" ref="AY99:BD99" si="659">IF(COUNTIFS(#REF!,#REF!)&gt;1,"&lt;17 (ВПР, КР)","*")</f>
        <v>*</v>
      </c>
      <c r="AZ99" s="21" t="str">
        <f t="shared" si="659"/>
        <v>*</v>
      </c>
      <c r="BA99" s="21" t="str">
        <f t="shared" si="659"/>
        <v>*</v>
      </c>
      <c r="BB99" s="21" t="str">
        <f t="shared" si="659"/>
        <v>*</v>
      </c>
      <c r="BC99" s="21" t="str">
        <f t="shared" si="659"/>
        <v>*</v>
      </c>
      <c r="BD99" s="21" t="str">
        <f t="shared" si="659"/>
        <v>*</v>
      </c>
      <c r="BE9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9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9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9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9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9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99" s="21" t="str">
        <f t="shared" ref="BK99:BP99" si="660">IF(COUNTIFS(#REF!,#REF!)&gt;1,"&lt;17 (ВПР, КР)","*")</f>
        <v>*</v>
      </c>
      <c r="BL99" s="21" t="str">
        <f t="shared" si="660"/>
        <v>*</v>
      </c>
      <c r="BM99" s="21" t="str">
        <f t="shared" si="660"/>
        <v>*</v>
      </c>
      <c r="BN99" s="21" t="str">
        <f t="shared" si="660"/>
        <v>*</v>
      </c>
      <c r="BO99" s="21" t="str">
        <f t="shared" si="660"/>
        <v>*</v>
      </c>
      <c r="BP99" s="21" t="str">
        <f t="shared" si="660"/>
        <v>*</v>
      </c>
    </row>
    <row r="100" ht="12.75" customHeight="1">
      <c r="A100" s="29">
        <v>46360.0</v>
      </c>
      <c r="B100" s="18" t="s">
        <v>82</v>
      </c>
      <c r="C100" s="21" t="str">
        <f t="shared" ref="C100:E100" si="661">IF(COUNTIFS('График 1-4 кл'!C100:C116,'График 1-4 кл'!C100)&gt;1,"&lt;17 (ВПР, КР)","*")</f>
        <v>*</v>
      </c>
      <c r="D100" s="21" t="str">
        <f t="shared" si="661"/>
        <v>*</v>
      </c>
      <c r="E100" s="21" t="str">
        <f t="shared" si="661"/>
        <v>*</v>
      </c>
      <c r="F100" s="21" t="str">
        <f t="shared" ref="F100:H100" si="662">IF(COUNTIFS(#REF!,#REF!)&gt;1,"&lt;17 (ВПР, КР)","*")</f>
        <v>*</v>
      </c>
      <c r="G100" s="21" t="str">
        <f t="shared" si="662"/>
        <v>*</v>
      </c>
      <c r="H100" s="21" t="str">
        <f t="shared" si="662"/>
        <v>*</v>
      </c>
      <c r="I100" s="22" t="str">
        <f t="shared" ref="I100:L100" si="663">IF(COUNTIFS('График 1-4 кл'!F100:F116,'График 1-4 кл'!F100)&gt;1,"&lt;17 (ВПР, КР)","*")</f>
        <v>*</v>
      </c>
      <c r="J100" s="22" t="str">
        <f t="shared" si="663"/>
        <v>*</v>
      </c>
      <c r="K100" s="22" t="str">
        <f t="shared" si="663"/>
        <v>*</v>
      </c>
      <c r="L100" s="22" t="str">
        <f t="shared" si="663"/>
        <v>*</v>
      </c>
      <c r="M100" s="22" t="str">
        <f t="shared" ref="M100:N100" si="664">IF(COUNTIFS(#REF!,#REF!)&gt;1,"&lt;17 (ВПР, КР)","*")</f>
        <v>*</v>
      </c>
      <c r="N100" s="22" t="str">
        <f t="shared" si="664"/>
        <v>*</v>
      </c>
      <c r="O100" s="21" t="str">
        <f t="shared" ref="O100:Q100" si="665">IF(COUNTIFS('График 1-4 кл'!J100:J116,'График 1-4 кл'!J100)&gt;1,"&lt;17 (ВПР, КР)","*")</f>
        <v>*</v>
      </c>
      <c r="P100" s="21" t="str">
        <f t="shared" si="665"/>
        <v>*</v>
      </c>
      <c r="Q100" s="21" t="str">
        <f t="shared" si="665"/>
        <v>*</v>
      </c>
      <c r="R100" s="21" t="str">
        <f>IF(COUNTIFS('График 1-4 кл'!M99:M116,'График 1-4 кл'!M99)&gt;1,"&lt;17 (ВПР, КР)","*")</f>
        <v>*</v>
      </c>
      <c r="S100" s="21" t="str">
        <f t="shared" ref="S100:T100" si="666">IF(COUNTIFS('График 1-4 кл'!N100:N116,'График 1-4 кл'!N100)&gt;1,"&lt;17 (ВПР, КР)","*")</f>
        <v>*</v>
      </c>
      <c r="T100" s="21" t="str">
        <f t="shared" si="666"/>
        <v>*</v>
      </c>
      <c r="U100" s="22" t="str">
        <f>IF(OR(COUNTIFS('График 1-4 кл'!P100:P116,'График 1-4 кл'!P100)&gt;1,AND('График 1-4 кл'!P100='предметы'!$D$3,COUNTIFS('График 1-4 кл'!P100:P116,'предметы'!$D$12)&gt;0),AND('График 1-4 кл'!P100='предметы'!$D$12,COUNTIFS('График 1-4 кл'!P100:P116,'предметы'!$D$3)&gt;0),AND('График 1-4 кл'!P100='предметы'!$D$4,COUNTIFS('График 1-4 кл'!P100:P116,'предметы'!$D$13)&gt;0),AND('График 1-4 кл'!P100='предметы'!$D$13,COUNTIFS('График 1-4 кл'!P100:P116,'предметы'!$D$4)&gt;0),AND('График 1-4 кл'!P100='предметы'!$D$14,COUNTIFS('График 1-4 кл'!P100:P116,'предметы'!$D$5)&gt;0),AND('График 1-4 кл'!P100='предметы'!$D$5,COUNTIFS('График 1-4 кл'!P100:P116,'предметы'!$D$14)&gt;0),AND('График 1-4 кл'!P100='предметы'!$D$15,COUNTIFS('График 1-4 кл'!P100:P116,'предметы'!$D$6)&gt;0),AND('График 1-4 кл'!P100='предметы'!$D$6,COUNTIFS('График 1-4 кл'!P100:P116,'предметы'!$D$15)&gt;0),AND('График 1-4 кл'!P100='предметы'!$D$16,COUNTIFS('График 1-4 кл'!P100:P116,'предметы'!$D$7)&gt;0),AND('График 1-4 кл'!P100='предметы'!$D$7,COUNTIFS('График 1-4 кл'!P100:P116,'предметы'!$D$16)&gt;0),AND('График 1-4 кл'!P100='предметы'!$D$8,COUNTIFS('График 1-4 кл'!P100:P116,'предметы'!$D$10)&gt;0),AND('График 1-4 кл'!P100='предметы'!$D$10,COUNTIFS('График 1-4 кл'!P100:P116,'предметы'!$D$8)&gt;0),AND('График 1-4 кл'!P100='предметы'!$D$9,COUNTIFS('График 1-4 кл'!P100:P116,'предметы'!$D$11)&gt;0),AND('График 1-4 кл'!P100='предметы'!$D$11,COUNTIFS('График 1-4 кл'!P100:P116,'предметы'!$D$9)&gt;0)),"&lt;17 (ВПР, КР)","*")</f>
        <v>#REF!</v>
      </c>
      <c r="V100" s="22" t="str">
        <f>IF(OR(COUNTIFS('График 1-4 кл'!Q100:Q116,'График 1-4 кл'!Q100)&gt;1,AND('График 1-4 кл'!Q100='предметы'!$D$3,COUNTIFS('График 1-4 кл'!Q100:Q116,'предметы'!$D$12)&gt;0),AND('График 1-4 кл'!Q100='предметы'!$D$12,COUNTIFS('График 1-4 кл'!Q100:Q116,'предметы'!$D$3)&gt;0),AND('График 1-4 кл'!Q100='предметы'!$D$4,COUNTIFS('График 1-4 кл'!Q100:Q116,'предметы'!$D$13)&gt;0),AND('График 1-4 кл'!Q100='предметы'!$D$13,COUNTIFS('График 1-4 кл'!Q100:Q116,'предметы'!$D$4)&gt;0),AND('График 1-4 кл'!Q100='предметы'!$D$14,COUNTIFS('График 1-4 кл'!Q100:Q116,'предметы'!$D$5)&gt;0),AND('График 1-4 кл'!Q100='предметы'!$D$5,COUNTIFS('График 1-4 кл'!Q100:Q116,'предметы'!$D$14)&gt;0),AND('График 1-4 кл'!Q100='предметы'!$D$15,COUNTIFS('График 1-4 кл'!Q100:Q116,'предметы'!$D$6)&gt;0),AND('График 1-4 кл'!Q100='предметы'!$D$6,COUNTIFS('График 1-4 кл'!Q100:Q116,'предметы'!$D$15)&gt;0),AND('График 1-4 кл'!Q100='предметы'!$D$16,COUNTIFS('График 1-4 кл'!Q100:Q116,'предметы'!$D$7)&gt;0),AND('График 1-4 кл'!Q100='предметы'!$D$7,COUNTIFS('График 1-4 кл'!Q100:Q116,'предметы'!$D$16)&gt;0),AND('График 1-4 кл'!Q100='предметы'!$D$8,COUNTIFS('График 1-4 кл'!Q100:Q116,'предметы'!$D$10)&gt;0),AND('График 1-4 кл'!Q100='предметы'!$D$10,COUNTIFS('График 1-4 кл'!Q100:Q116,'предметы'!$D$8)&gt;0),AND('График 1-4 кл'!Q100='предметы'!$D$9,COUNTIFS('График 1-4 кл'!Q100:Q116,'предметы'!$D$11)&gt;0),AND('График 1-4 кл'!Q100='предметы'!$D$11,COUNTIFS('График 1-4 кл'!Q100:Q116,'предметы'!$D$9)&gt;0)),"&lt;17 (ВПР, КР)","*")</f>
        <v>#REF!</v>
      </c>
      <c r="W100" s="22" t="str">
        <f>IF(OR(COUNTIFS('График 1-4 кл'!R100:R116,'График 1-4 кл'!R100)&gt;1,AND('График 1-4 кл'!R100='предметы'!$D$3,COUNTIFS('График 1-4 кл'!R100:R116,'предметы'!$D$12)&gt;0),AND('График 1-4 кл'!R100='предметы'!$D$12,COUNTIFS('График 1-4 кл'!R100:R116,'предметы'!$D$3)&gt;0),AND('График 1-4 кл'!R100='предметы'!$D$4,COUNTIFS('График 1-4 кл'!R100:R116,'предметы'!$D$13)&gt;0),AND('График 1-4 кл'!R100='предметы'!$D$13,COUNTIFS('График 1-4 кл'!R100:R116,'предметы'!$D$4)&gt;0),AND('График 1-4 кл'!R100='предметы'!$D$14,COUNTIFS('График 1-4 кл'!R100:R116,'предметы'!$D$5)&gt;0),AND('График 1-4 кл'!R100='предметы'!$D$5,COUNTIFS('График 1-4 кл'!R100:R116,'предметы'!$D$14)&gt;0),AND('График 1-4 кл'!R100='предметы'!$D$15,COUNTIFS('График 1-4 кл'!R100:R116,'предметы'!$D$6)&gt;0),AND('График 1-4 кл'!R100='предметы'!$D$6,COUNTIFS('График 1-4 кл'!R100:R116,'предметы'!$D$15)&gt;0),AND('График 1-4 кл'!R100='предметы'!$D$16,COUNTIFS('График 1-4 кл'!R100:R116,'предметы'!$D$7)&gt;0),AND('График 1-4 кл'!R100='предметы'!$D$7,COUNTIFS('График 1-4 кл'!R100:R116,'предметы'!$D$16)&gt;0),AND('График 1-4 кл'!R100='предметы'!$D$8,COUNTIFS('График 1-4 кл'!R100:R116,'предметы'!$D$10)&gt;0),AND('График 1-4 кл'!R100='предметы'!$D$10,COUNTIFS('График 1-4 кл'!R100:R116,'предметы'!$D$8)&gt;0),AND('График 1-4 кл'!R100='предметы'!$D$9,COUNTIFS('График 1-4 кл'!R100:R116,'предметы'!$D$11)&gt;0),AND('График 1-4 кл'!R100='предметы'!$D$11,COUNTIFS('График 1-4 кл'!R100:R116,'предметы'!$D$9)&gt;0)),"&lt;17 (ВПР, КР)","*")</f>
        <v>#REF!</v>
      </c>
      <c r="X100" s="22" t="str">
        <f>IF(OR(COUNTIFS('График 1-4 кл'!S100:S116,'График 1-4 кл'!S100)&gt;1,AND('График 1-4 кл'!S100='предметы'!$D$3,COUNTIFS('График 1-4 кл'!S100:S116,'предметы'!$D$12)&gt;0),AND('График 1-4 кл'!S100='предметы'!$D$12,COUNTIFS('График 1-4 кл'!S100:S116,'предметы'!$D$3)&gt;0),AND('График 1-4 кл'!S100='предметы'!$D$4,COUNTIFS('График 1-4 кл'!S100:S116,'предметы'!$D$13)&gt;0),AND('График 1-4 кл'!S100='предметы'!$D$13,COUNTIFS('График 1-4 кл'!S100:S116,'предметы'!$D$4)&gt;0),AND('График 1-4 кл'!S100='предметы'!$D$14,COUNTIFS('График 1-4 кл'!S100:S116,'предметы'!$D$5)&gt;0),AND('График 1-4 кл'!S100='предметы'!$D$5,COUNTIFS('График 1-4 кл'!S100:S116,'предметы'!$D$14)&gt;0),AND('График 1-4 кл'!S100='предметы'!$D$15,COUNTIFS('График 1-4 кл'!S100:S116,'предметы'!$D$6)&gt;0),AND('График 1-4 кл'!S100='предметы'!$D$6,COUNTIFS('График 1-4 кл'!S100:S116,'предметы'!$D$15)&gt;0),AND('График 1-4 кл'!S100='предметы'!$D$16,COUNTIFS('График 1-4 кл'!S100:S116,'предметы'!$D$7)&gt;0),AND('График 1-4 кл'!S100='предметы'!$D$7,COUNTIFS('График 1-4 кл'!S100:S116,'предметы'!$D$16)&gt;0),AND('График 1-4 кл'!S100='предметы'!$D$8,COUNTIFS('График 1-4 кл'!S100:S116,'предметы'!$D$10)&gt;0),AND('График 1-4 кл'!S100='предметы'!$D$10,COUNTIFS('График 1-4 кл'!S100:S116,'предметы'!$D$8)&gt;0),AND('График 1-4 кл'!S100='предметы'!$D$9,COUNTIFS('График 1-4 кл'!S100:S116,'предметы'!$D$11)&gt;0),AND('График 1-4 кл'!S100='предметы'!$D$11,COUNTIFS('График 1-4 кл'!S100:S116,'предметы'!$D$9)&gt;0)),"&lt;17 (ВПР, КР)","*")</f>
        <v>#REF!</v>
      </c>
      <c r="Y100" s="22" t="str">
        <f>IF(OR(COUNTIFS('График 1-4 кл'!T100:T116,'График 1-4 кл'!T100)&gt;1,AND('График 1-4 кл'!T100='предметы'!$D$3,COUNTIFS('График 1-4 кл'!T100:T116,'предметы'!$D$12)&gt;0),AND('График 1-4 кл'!T100='предметы'!$D$12,COUNTIFS('График 1-4 кл'!T100:T116,'предметы'!$D$3)&gt;0),AND('График 1-4 кл'!T100='предметы'!$D$4,COUNTIFS('График 1-4 кл'!T100:T116,'предметы'!$D$13)&gt;0),AND('График 1-4 кл'!T100='предметы'!$D$13,COUNTIFS('График 1-4 кл'!T100:T116,'предметы'!$D$4)&gt;0),AND('График 1-4 кл'!T100='предметы'!$D$14,COUNTIFS('График 1-4 кл'!T100:T116,'предметы'!$D$5)&gt;0),AND('График 1-4 кл'!T100='предметы'!$D$5,COUNTIFS('График 1-4 кл'!T100:T116,'предметы'!$D$14)&gt;0),AND('График 1-4 кл'!T100='предметы'!$D$15,COUNTIFS('График 1-4 кл'!T100:T116,'предметы'!$D$6)&gt;0),AND('График 1-4 кл'!T100='предметы'!$D$6,COUNTIFS('График 1-4 кл'!T100:T116,'предметы'!$D$15)&gt;0),AND('График 1-4 кл'!T100='предметы'!$D$16,COUNTIFS('График 1-4 кл'!T100:T116,'предметы'!$D$7)&gt;0),AND('График 1-4 кл'!T100='предметы'!$D$7,COUNTIFS('График 1-4 кл'!T100:T116,'предметы'!$D$16)&gt;0),AND('График 1-4 кл'!T100='предметы'!$D$8,COUNTIFS('График 1-4 кл'!T100:T116,'предметы'!$D$10)&gt;0),AND('График 1-4 кл'!T100='предметы'!$D$10,COUNTIFS('График 1-4 кл'!T100:T116,'предметы'!$D$8)&gt;0),AND('График 1-4 кл'!T100='предметы'!$D$9,COUNTIFS('График 1-4 кл'!T100:T116,'предметы'!$D$11)&gt;0),AND('График 1-4 кл'!T100='предметы'!$D$11,COUNTIFS('График 1-4 кл'!T100:T116,'предметы'!$D$9)&gt;0)),"&lt;17 (ВПР, КР)","*")</f>
        <v>#REF!</v>
      </c>
      <c r="Z100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0" s="21" t="str">
        <f t="shared" ref="AY100:BD100" si="667">IF(COUNTIFS(#REF!,#REF!)&gt;1,"&lt;17 (ВПР, КР)","*")</f>
        <v>*</v>
      </c>
      <c r="AZ100" s="21" t="str">
        <f t="shared" si="667"/>
        <v>*</v>
      </c>
      <c r="BA100" s="21" t="str">
        <f t="shared" si="667"/>
        <v>*</v>
      </c>
      <c r="BB100" s="21" t="str">
        <f t="shared" si="667"/>
        <v>*</v>
      </c>
      <c r="BC100" s="21" t="str">
        <f t="shared" si="667"/>
        <v>*</v>
      </c>
      <c r="BD100" s="21" t="str">
        <f t="shared" si="667"/>
        <v>*</v>
      </c>
      <c r="BE10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0" s="21" t="str">
        <f t="shared" ref="BK100:BP100" si="668">IF(COUNTIFS(#REF!,#REF!)&gt;1,"&lt;17 (ВПР, КР)","*")</f>
        <v>*</v>
      </c>
      <c r="BL100" s="21" t="str">
        <f t="shared" si="668"/>
        <v>*</v>
      </c>
      <c r="BM100" s="21" t="str">
        <f t="shared" si="668"/>
        <v>*</v>
      </c>
      <c r="BN100" s="21" t="str">
        <f t="shared" si="668"/>
        <v>*</v>
      </c>
      <c r="BO100" s="21" t="str">
        <f t="shared" si="668"/>
        <v>*</v>
      </c>
      <c r="BP100" s="21" t="str">
        <f t="shared" si="668"/>
        <v>*</v>
      </c>
    </row>
    <row r="101" ht="12.75" customHeight="1">
      <c r="A101" s="35">
        <v>46361.0</v>
      </c>
      <c r="B101" s="24" t="s">
        <v>89</v>
      </c>
      <c r="C101" s="24" t="str">
        <f t="shared" ref="C101:E101" si="669">IF(COUNTIFS('График 1-4 кл'!C101:C117,'График 1-4 кл'!C101)&gt;1,"&lt;17 (ВПР, КР)","*")</f>
        <v>*</v>
      </c>
      <c r="D101" s="24" t="str">
        <f t="shared" si="669"/>
        <v>*</v>
      </c>
      <c r="E101" s="24" t="str">
        <f t="shared" si="669"/>
        <v>*</v>
      </c>
      <c r="F101" s="24" t="str">
        <f t="shared" ref="F101:H101" si="670">IF(COUNTIFS(#REF!,#REF!)&gt;1,"&lt;17 (ВПР, КР)","*")</f>
        <v>*</v>
      </c>
      <c r="G101" s="24" t="str">
        <f t="shared" si="670"/>
        <v>*</v>
      </c>
      <c r="H101" s="24" t="str">
        <f t="shared" si="670"/>
        <v>*</v>
      </c>
      <c r="I101" s="25" t="str">
        <f t="shared" ref="I101:L101" si="671">IF(COUNTIFS('График 1-4 кл'!F101:F117,'График 1-4 кл'!F101)&gt;1,"&lt;17 (ВПР, КР)","*")</f>
        <v>*</v>
      </c>
      <c r="J101" s="25" t="str">
        <f t="shared" si="671"/>
        <v>*</v>
      </c>
      <c r="K101" s="25" t="str">
        <f t="shared" si="671"/>
        <v>*</v>
      </c>
      <c r="L101" s="25" t="str">
        <f t="shared" si="671"/>
        <v>*</v>
      </c>
      <c r="M101" s="25" t="str">
        <f t="shared" ref="M101:N101" si="672">IF(COUNTIFS(#REF!,#REF!)&gt;1,"&lt;17 (ВПР, КР)","*")</f>
        <v>*</v>
      </c>
      <c r="N101" s="25" t="str">
        <f t="shared" si="672"/>
        <v>*</v>
      </c>
      <c r="O101" s="25" t="str">
        <f t="shared" ref="O101:T101" si="673">IF(COUNTIFS('График 1-4 кл'!J101:J117,'График 1-4 кл'!J101)&gt;1,"&lt;17 (ВПР, КР)","*")</f>
        <v>*</v>
      </c>
      <c r="P101" s="25" t="str">
        <f t="shared" si="673"/>
        <v>*</v>
      </c>
      <c r="Q101" s="25" t="str">
        <f t="shared" si="673"/>
        <v>*</v>
      </c>
      <c r="R101" s="25" t="str">
        <f t="shared" si="673"/>
        <v>*</v>
      </c>
      <c r="S101" s="25" t="str">
        <f t="shared" si="673"/>
        <v>*</v>
      </c>
      <c r="T101" s="25" t="str">
        <f t="shared" si="673"/>
        <v>*</v>
      </c>
      <c r="U101" s="25" t="str">
        <f>IF(OR(COUNTIFS('График 1-4 кл'!P101:P117,'График 1-4 кл'!P101)&gt;1,AND('График 1-4 кл'!P101='предметы'!$D$3,COUNTIFS('График 1-4 кл'!P101:P117,'предметы'!$D$12)&gt;0),AND('График 1-4 кл'!P101='предметы'!$D$12,COUNTIFS('График 1-4 кл'!P101:P117,'предметы'!$D$3)&gt;0),AND('График 1-4 кл'!P101='предметы'!$D$4,COUNTIFS('График 1-4 кл'!P101:P117,'предметы'!$D$13)&gt;0),AND('График 1-4 кл'!P101='предметы'!$D$13,COUNTIFS('График 1-4 кл'!P101:P117,'предметы'!$D$4)&gt;0),AND('График 1-4 кл'!P101='предметы'!$D$14,COUNTIFS('График 1-4 кл'!P101:P117,'предметы'!$D$5)&gt;0),AND('График 1-4 кл'!P101='предметы'!$D$5,COUNTIFS('График 1-4 кл'!P101:P117,'предметы'!$D$14)&gt;0),AND('График 1-4 кл'!P101='предметы'!$D$15,COUNTIFS('График 1-4 кл'!P101:P117,'предметы'!$D$6)&gt;0),AND('График 1-4 кл'!P101='предметы'!$D$6,COUNTIFS('График 1-4 кл'!P101:P117,'предметы'!$D$15)&gt;0),AND('График 1-4 кл'!P101='предметы'!$D$16,COUNTIFS('График 1-4 кл'!P101:P117,'предметы'!$D$7)&gt;0),AND('График 1-4 кл'!P101='предметы'!$D$7,COUNTIFS('График 1-4 кл'!P101:P117,'предметы'!$D$16)&gt;0),AND('График 1-4 кл'!P101='предметы'!$D$8,COUNTIFS('График 1-4 кл'!P101:P117,'предметы'!$D$10)&gt;0),AND('График 1-4 кл'!P101='предметы'!$D$10,COUNTIFS('График 1-4 кл'!P101:P117,'предметы'!$D$8)&gt;0),AND('График 1-4 кл'!P101='предметы'!$D$9,COUNTIFS('График 1-4 кл'!P101:P117,'предметы'!$D$11)&gt;0),AND('График 1-4 кл'!P101='предметы'!$D$11,COUNTIFS('График 1-4 кл'!P101:P117,'предметы'!$D$9)&gt;0)),"&lt;17 (ВПР, КР)","*")</f>
        <v>#REF!</v>
      </c>
      <c r="V101" s="25" t="str">
        <f>IF(OR(COUNTIFS('График 1-4 кл'!Q101:Q117,'График 1-4 кл'!Q101)&gt;1,AND('График 1-4 кл'!Q101='предметы'!$D$3,COUNTIFS('График 1-4 кл'!Q101:Q117,'предметы'!$D$12)&gt;0),AND('График 1-4 кл'!Q101='предметы'!$D$12,COUNTIFS('График 1-4 кл'!Q101:Q117,'предметы'!$D$3)&gt;0),AND('График 1-4 кл'!Q101='предметы'!$D$4,COUNTIFS('График 1-4 кл'!Q101:Q117,'предметы'!$D$13)&gt;0),AND('График 1-4 кл'!Q101='предметы'!$D$13,COUNTIFS('График 1-4 кл'!Q101:Q117,'предметы'!$D$4)&gt;0),AND('График 1-4 кл'!Q101='предметы'!$D$14,COUNTIFS('График 1-4 кл'!Q101:Q117,'предметы'!$D$5)&gt;0),AND('График 1-4 кл'!Q101='предметы'!$D$5,COUNTIFS('График 1-4 кл'!Q101:Q117,'предметы'!$D$14)&gt;0),AND('График 1-4 кл'!Q101='предметы'!$D$15,COUNTIFS('График 1-4 кл'!Q101:Q117,'предметы'!$D$6)&gt;0),AND('График 1-4 кл'!Q101='предметы'!$D$6,COUNTIFS('График 1-4 кл'!Q101:Q117,'предметы'!$D$15)&gt;0),AND('График 1-4 кл'!Q101='предметы'!$D$16,COUNTIFS('График 1-4 кл'!Q101:Q117,'предметы'!$D$7)&gt;0),AND('График 1-4 кл'!Q101='предметы'!$D$7,COUNTIFS('График 1-4 кл'!Q101:Q117,'предметы'!$D$16)&gt;0),AND('График 1-4 кл'!Q101='предметы'!$D$8,COUNTIFS('График 1-4 кл'!Q101:Q117,'предметы'!$D$10)&gt;0),AND('График 1-4 кл'!Q101='предметы'!$D$10,COUNTIFS('График 1-4 кл'!Q101:Q117,'предметы'!$D$8)&gt;0),AND('График 1-4 кл'!Q101='предметы'!$D$9,COUNTIFS('График 1-4 кл'!Q101:Q117,'предметы'!$D$11)&gt;0),AND('График 1-4 кл'!Q101='предметы'!$D$11,COUNTIFS('График 1-4 кл'!Q101:Q117,'предметы'!$D$9)&gt;0)),"&lt;17 (ВПР, КР)","*")</f>
        <v>#REF!</v>
      </c>
      <c r="W101" s="25" t="str">
        <f>IF(OR(COUNTIFS('График 1-4 кл'!R101:R117,'График 1-4 кл'!R101)&gt;1,AND('График 1-4 кл'!R101='предметы'!$D$3,COUNTIFS('График 1-4 кл'!R101:R117,'предметы'!$D$12)&gt;0),AND('График 1-4 кл'!R101='предметы'!$D$12,COUNTIFS('График 1-4 кл'!R101:R117,'предметы'!$D$3)&gt;0),AND('График 1-4 кл'!R101='предметы'!$D$4,COUNTIFS('График 1-4 кл'!R101:R117,'предметы'!$D$13)&gt;0),AND('График 1-4 кл'!R101='предметы'!$D$13,COUNTIFS('График 1-4 кл'!R101:R117,'предметы'!$D$4)&gt;0),AND('График 1-4 кл'!R101='предметы'!$D$14,COUNTIFS('График 1-4 кл'!R101:R117,'предметы'!$D$5)&gt;0),AND('График 1-4 кл'!R101='предметы'!$D$5,COUNTIFS('График 1-4 кл'!R101:R117,'предметы'!$D$14)&gt;0),AND('График 1-4 кл'!R101='предметы'!$D$15,COUNTIFS('График 1-4 кл'!R101:R117,'предметы'!$D$6)&gt;0),AND('График 1-4 кл'!R101='предметы'!$D$6,COUNTIFS('График 1-4 кл'!R101:R117,'предметы'!$D$15)&gt;0),AND('График 1-4 кл'!R101='предметы'!$D$16,COUNTIFS('График 1-4 кл'!R101:R117,'предметы'!$D$7)&gt;0),AND('График 1-4 кл'!R101='предметы'!$D$7,COUNTIFS('График 1-4 кл'!R101:R117,'предметы'!$D$16)&gt;0),AND('График 1-4 кл'!R101='предметы'!$D$8,COUNTIFS('График 1-4 кл'!R101:R117,'предметы'!$D$10)&gt;0),AND('График 1-4 кл'!R101='предметы'!$D$10,COUNTIFS('График 1-4 кл'!R101:R117,'предметы'!$D$8)&gt;0),AND('График 1-4 кл'!R101='предметы'!$D$9,COUNTIFS('График 1-4 кл'!R101:R117,'предметы'!$D$11)&gt;0),AND('График 1-4 кл'!R101='предметы'!$D$11,COUNTIFS('График 1-4 кл'!R101:R117,'предметы'!$D$9)&gt;0)),"&lt;17 (ВПР, КР)","*")</f>
        <v>#REF!</v>
      </c>
      <c r="X101" s="25" t="str">
        <f>IF(OR(COUNTIFS('График 1-4 кл'!S101:S117,'График 1-4 кл'!S101)&gt;1,AND('График 1-4 кл'!S101='предметы'!$D$3,COUNTIFS('График 1-4 кл'!S101:S117,'предметы'!$D$12)&gt;0),AND('График 1-4 кл'!S101='предметы'!$D$12,COUNTIFS('График 1-4 кл'!S101:S117,'предметы'!$D$3)&gt;0),AND('График 1-4 кл'!S101='предметы'!$D$4,COUNTIFS('График 1-4 кл'!S101:S117,'предметы'!$D$13)&gt;0),AND('График 1-4 кл'!S101='предметы'!$D$13,COUNTIFS('График 1-4 кл'!S101:S117,'предметы'!$D$4)&gt;0),AND('График 1-4 кл'!S101='предметы'!$D$14,COUNTIFS('График 1-4 кл'!S101:S117,'предметы'!$D$5)&gt;0),AND('График 1-4 кл'!S101='предметы'!$D$5,COUNTIFS('График 1-4 кл'!S101:S117,'предметы'!$D$14)&gt;0),AND('График 1-4 кл'!S101='предметы'!$D$15,COUNTIFS('График 1-4 кл'!S101:S117,'предметы'!$D$6)&gt;0),AND('График 1-4 кл'!S101='предметы'!$D$6,COUNTIFS('График 1-4 кл'!S101:S117,'предметы'!$D$15)&gt;0),AND('График 1-4 кл'!S101='предметы'!$D$16,COUNTIFS('График 1-4 кл'!S101:S117,'предметы'!$D$7)&gt;0),AND('График 1-4 кл'!S101='предметы'!$D$7,COUNTIFS('График 1-4 кл'!S101:S117,'предметы'!$D$16)&gt;0),AND('График 1-4 кл'!S101='предметы'!$D$8,COUNTIFS('График 1-4 кл'!S101:S117,'предметы'!$D$10)&gt;0),AND('График 1-4 кл'!S101='предметы'!$D$10,COUNTIFS('График 1-4 кл'!S101:S117,'предметы'!$D$8)&gt;0),AND('График 1-4 кл'!S101='предметы'!$D$9,COUNTIFS('График 1-4 кл'!S101:S117,'предметы'!$D$11)&gt;0),AND('График 1-4 кл'!S101='предметы'!$D$11,COUNTIFS('График 1-4 кл'!S101:S117,'предметы'!$D$9)&gt;0)),"&lt;17 (ВПР, КР)","*")</f>
        <v>#REF!</v>
      </c>
      <c r="Y101" s="25" t="str">
        <f>IF(OR(COUNTIFS('График 1-4 кл'!T101:T117,'График 1-4 кл'!T101)&gt;1,AND('График 1-4 кл'!T101='предметы'!$D$3,COUNTIFS('График 1-4 кл'!T101:T117,'предметы'!$D$12)&gt;0),AND('График 1-4 кл'!T101='предметы'!$D$12,COUNTIFS('График 1-4 кл'!T101:T117,'предметы'!$D$3)&gt;0),AND('График 1-4 кл'!T101='предметы'!$D$4,COUNTIFS('График 1-4 кл'!T101:T117,'предметы'!$D$13)&gt;0),AND('График 1-4 кл'!T101='предметы'!$D$13,COUNTIFS('График 1-4 кл'!T101:T117,'предметы'!$D$4)&gt;0),AND('График 1-4 кл'!T101='предметы'!$D$14,COUNTIFS('График 1-4 кл'!T101:T117,'предметы'!$D$5)&gt;0),AND('График 1-4 кл'!T101='предметы'!$D$5,COUNTIFS('График 1-4 кл'!T101:T117,'предметы'!$D$14)&gt;0),AND('График 1-4 кл'!T101='предметы'!$D$15,COUNTIFS('График 1-4 кл'!T101:T117,'предметы'!$D$6)&gt;0),AND('График 1-4 кл'!T101='предметы'!$D$6,COUNTIFS('График 1-4 кл'!T101:T117,'предметы'!$D$15)&gt;0),AND('График 1-4 кл'!T101='предметы'!$D$16,COUNTIFS('График 1-4 кл'!T101:T117,'предметы'!$D$7)&gt;0),AND('График 1-4 кл'!T101='предметы'!$D$7,COUNTIFS('График 1-4 кл'!T101:T117,'предметы'!$D$16)&gt;0),AND('График 1-4 кл'!T101='предметы'!$D$8,COUNTIFS('График 1-4 кл'!T101:T117,'предметы'!$D$10)&gt;0),AND('График 1-4 кл'!T101='предметы'!$D$10,COUNTIFS('График 1-4 кл'!T101:T117,'предметы'!$D$8)&gt;0),AND('График 1-4 кл'!T101='предметы'!$D$9,COUNTIFS('График 1-4 кл'!T101:T117,'предметы'!$D$11)&gt;0),AND('График 1-4 кл'!T101='предметы'!$D$11,COUNTIFS('График 1-4 кл'!T101:T117,'предметы'!$D$9)&gt;0)),"&lt;17 (ВПР, КР)","*")</f>
        <v>#REF!</v>
      </c>
      <c r="Z101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1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1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1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1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1" s="25" t="str">
        <f t="shared" ref="AY101:BD101" si="674">IF(COUNTIFS(#REF!,#REF!)&gt;1,"&lt;17 (ВПР, КР)","*")</f>
        <v>*</v>
      </c>
      <c r="AZ101" s="25" t="str">
        <f t="shared" si="674"/>
        <v>*</v>
      </c>
      <c r="BA101" s="25" t="str">
        <f t="shared" si="674"/>
        <v>*</v>
      </c>
      <c r="BB101" s="25" t="str">
        <f t="shared" si="674"/>
        <v>*</v>
      </c>
      <c r="BC101" s="25" t="str">
        <f t="shared" si="674"/>
        <v>*</v>
      </c>
      <c r="BD101" s="25" t="str">
        <f t="shared" si="674"/>
        <v>*</v>
      </c>
      <c r="BE10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1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1" s="25" t="str">
        <f t="shared" ref="BK101:BP101" si="675">IF(COUNTIFS(#REF!,#REF!)&gt;1,"&lt;17 (ВПР, КР)","*")</f>
        <v>*</v>
      </c>
      <c r="BL101" s="25" t="str">
        <f t="shared" si="675"/>
        <v>*</v>
      </c>
      <c r="BM101" s="25" t="str">
        <f t="shared" si="675"/>
        <v>*</v>
      </c>
      <c r="BN101" s="25" t="str">
        <f t="shared" si="675"/>
        <v>*</v>
      </c>
      <c r="BO101" s="25" t="str">
        <f t="shared" si="675"/>
        <v>*</v>
      </c>
      <c r="BP101" s="25" t="str">
        <f t="shared" si="675"/>
        <v>*</v>
      </c>
    </row>
    <row r="102" ht="12.75" customHeight="1">
      <c r="A102" s="35">
        <v>46362.0</v>
      </c>
      <c r="B102" s="24" t="s">
        <v>90</v>
      </c>
      <c r="C102" s="24" t="str">
        <f t="shared" ref="C102:E102" si="676">IF(COUNTIFS('График 1-4 кл'!C102:C118,'График 1-4 кл'!C102)&gt;1,"&lt;17 (ВПР, КР)","*")</f>
        <v>*</v>
      </c>
      <c r="D102" s="24" t="str">
        <f t="shared" si="676"/>
        <v>*</v>
      </c>
      <c r="E102" s="24" t="str">
        <f t="shared" si="676"/>
        <v>*</v>
      </c>
      <c r="F102" s="24" t="str">
        <f t="shared" ref="F102:H102" si="677">IF(COUNTIFS(#REF!,#REF!)&gt;1,"&lt;17 (ВПР, КР)","*")</f>
        <v>*</v>
      </c>
      <c r="G102" s="24" t="str">
        <f t="shared" si="677"/>
        <v>*</v>
      </c>
      <c r="H102" s="24" t="str">
        <f t="shared" si="677"/>
        <v>*</v>
      </c>
      <c r="I102" s="25" t="str">
        <f t="shared" ref="I102:L102" si="678">IF(COUNTIFS('График 1-4 кл'!F102:F118,'График 1-4 кл'!F102)&gt;1,"&lt;17 (ВПР, КР)","*")</f>
        <v>*</v>
      </c>
      <c r="J102" s="25" t="str">
        <f t="shared" si="678"/>
        <v>*</v>
      </c>
      <c r="K102" s="25" t="str">
        <f t="shared" si="678"/>
        <v>*</v>
      </c>
      <c r="L102" s="25" t="str">
        <f t="shared" si="678"/>
        <v>*</v>
      </c>
      <c r="M102" s="25" t="str">
        <f t="shared" ref="M102:N102" si="679">IF(COUNTIFS(#REF!,#REF!)&gt;1,"&lt;17 (ВПР, КР)","*")</f>
        <v>*</v>
      </c>
      <c r="N102" s="25" t="str">
        <f t="shared" si="679"/>
        <v>*</v>
      </c>
      <c r="O102" s="25" t="str">
        <f t="shared" ref="O102:T102" si="680">IF(COUNTIFS('График 1-4 кл'!J102:J118,'График 1-4 кл'!J102)&gt;1,"&lt;17 (ВПР, КР)","*")</f>
        <v>*</v>
      </c>
      <c r="P102" s="25" t="str">
        <f t="shared" si="680"/>
        <v>*</v>
      </c>
      <c r="Q102" s="25" t="str">
        <f t="shared" si="680"/>
        <v>*</v>
      </c>
      <c r="R102" s="25" t="str">
        <f t="shared" si="680"/>
        <v>*</v>
      </c>
      <c r="S102" s="25" t="str">
        <f t="shared" si="680"/>
        <v>*</v>
      </c>
      <c r="T102" s="25" t="str">
        <f t="shared" si="680"/>
        <v>*</v>
      </c>
      <c r="U102" s="25" t="str">
        <f>IF(OR(COUNTIFS('График 1-4 кл'!P102:P118,'График 1-4 кл'!P102)&gt;1,AND('График 1-4 кл'!P102='предметы'!$D$3,COUNTIFS('График 1-4 кл'!P102:P118,'предметы'!$D$12)&gt;0),AND('График 1-4 кл'!P102='предметы'!$D$12,COUNTIFS('График 1-4 кл'!P102:P118,'предметы'!$D$3)&gt;0),AND('График 1-4 кл'!P102='предметы'!$D$4,COUNTIFS('График 1-4 кл'!P102:P118,'предметы'!$D$13)&gt;0),AND('График 1-4 кл'!P102='предметы'!$D$13,COUNTIFS('График 1-4 кл'!P102:P118,'предметы'!$D$4)&gt;0),AND('График 1-4 кл'!P102='предметы'!$D$14,COUNTIFS('График 1-4 кл'!P102:P118,'предметы'!$D$5)&gt;0),AND('График 1-4 кл'!P102='предметы'!$D$5,COUNTIFS('График 1-4 кл'!P102:P118,'предметы'!$D$14)&gt;0),AND('График 1-4 кл'!P102='предметы'!$D$15,COUNTIFS('График 1-4 кл'!P102:P118,'предметы'!$D$6)&gt;0),AND('График 1-4 кл'!P102='предметы'!$D$6,COUNTIFS('График 1-4 кл'!P102:P118,'предметы'!$D$15)&gt;0),AND('График 1-4 кл'!P102='предметы'!$D$16,COUNTIFS('График 1-4 кл'!P102:P118,'предметы'!$D$7)&gt;0),AND('График 1-4 кл'!P102='предметы'!$D$7,COUNTIFS('График 1-4 кл'!P102:P118,'предметы'!$D$16)&gt;0),AND('График 1-4 кл'!P102='предметы'!$D$8,COUNTIFS('График 1-4 кл'!P102:P118,'предметы'!$D$10)&gt;0),AND('График 1-4 кл'!P102='предметы'!$D$10,COUNTIFS('График 1-4 кл'!P102:P118,'предметы'!$D$8)&gt;0),AND('График 1-4 кл'!P102='предметы'!$D$9,COUNTIFS('График 1-4 кл'!P102:P118,'предметы'!$D$11)&gt;0),AND('График 1-4 кл'!P102='предметы'!$D$11,COUNTIFS('График 1-4 кл'!P102:P118,'предметы'!$D$9)&gt;0)),"&lt;17 (ВПР, КР)","*")</f>
        <v>#REF!</v>
      </c>
      <c r="V102" s="25" t="str">
        <f>IF(OR(COUNTIFS('График 1-4 кл'!Q102:Q118,'График 1-4 кл'!Q102)&gt;1,AND('График 1-4 кл'!Q102='предметы'!$D$3,COUNTIFS('График 1-4 кл'!Q102:Q118,'предметы'!$D$12)&gt;0),AND('График 1-4 кл'!Q102='предметы'!$D$12,COUNTIFS('График 1-4 кл'!Q102:Q118,'предметы'!$D$3)&gt;0),AND('График 1-4 кл'!Q102='предметы'!$D$4,COUNTIFS('График 1-4 кл'!Q102:Q118,'предметы'!$D$13)&gt;0),AND('График 1-4 кл'!Q102='предметы'!$D$13,COUNTIFS('График 1-4 кл'!Q102:Q118,'предметы'!$D$4)&gt;0),AND('График 1-4 кл'!Q102='предметы'!$D$14,COUNTIFS('График 1-4 кл'!Q102:Q118,'предметы'!$D$5)&gt;0),AND('График 1-4 кл'!Q102='предметы'!$D$5,COUNTIFS('График 1-4 кл'!Q102:Q118,'предметы'!$D$14)&gt;0),AND('График 1-4 кл'!Q102='предметы'!$D$15,COUNTIFS('График 1-4 кл'!Q102:Q118,'предметы'!$D$6)&gt;0),AND('График 1-4 кл'!Q102='предметы'!$D$6,COUNTIFS('График 1-4 кл'!Q102:Q118,'предметы'!$D$15)&gt;0),AND('График 1-4 кл'!Q102='предметы'!$D$16,COUNTIFS('График 1-4 кл'!Q102:Q118,'предметы'!$D$7)&gt;0),AND('График 1-4 кл'!Q102='предметы'!$D$7,COUNTIFS('График 1-4 кл'!Q102:Q118,'предметы'!$D$16)&gt;0),AND('График 1-4 кл'!Q102='предметы'!$D$8,COUNTIFS('График 1-4 кл'!Q102:Q118,'предметы'!$D$10)&gt;0),AND('График 1-4 кл'!Q102='предметы'!$D$10,COUNTIFS('График 1-4 кл'!Q102:Q118,'предметы'!$D$8)&gt;0),AND('График 1-4 кл'!Q102='предметы'!$D$9,COUNTIFS('График 1-4 кл'!Q102:Q118,'предметы'!$D$11)&gt;0),AND('График 1-4 кл'!Q102='предметы'!$D$11,COUNTIFS('График 1-4 кл'!Q102:Q118,'предметы'!$D$9)&gt;0)),"&lt;17 (ВПР, КР)","*")</f>
        <v>#REF!</v>
      </c>
      <c r="W102" s="25" t="str">
        <f>IF(OR(COUNTIFS('График 1-4 кл'!R102:R118,'График 1-4 кл'!R102)&gt;1,AND('График 1-4 кл'!R102='предметы'!$D$3,COUNTIFS('График 1-4 кл'!R102:R118,'предметы'!$D$12)&gt;0),AND('График 1-4 кл'!R102='предметы'!$D$12,COUNTIFS('График 1-4 кл'!R102:R118,'предметы'!$D$3)&gt;0),AND('График 1-4 кл'!R102='предметы'!$D$4,COUNTIFS('График 1-4 кл'!R102:R118,'предметы'!$D$13)&gt;0),AND('График 1-4 кл'!R102='предметы'!$D$13,COUNTIFS('График 1-4 кл'!R102:R118,'предметы'!$D$4)&gt;0),AND('График 1-4 кл'!R102='предметы'!$D$14,COUNTIFS('График 1-4 кл'!R102:R118,'предметы'!$D$5)&gt;0),AND('График 1-4 кл'!R102='предметы'!$D$5,COUNTIFS('График 1-4 кл'!R102:R118,'предметы'!$D$14)&gt;0),AND('График 1-4 кл'!R102='предметы'!$D$15,COUNTIFS('График 1-4 кл'!R102:R118,'предметы'!$D$6)&gt;0),AND('График 1-4 кл'!R102='предметы'!$D$6,COUNTIFS('График 1-4 кл'!R102:R118,'предметы'!$D$15)&gt;0),AND('График 1-4 кл'!R102='предметы'!$D$16,COUNTIFS('График 1-4 кл'!R102:R118,'предметы'!$D$7)&gt;0),AND('График 1-4 кл'!R102='предметы'!$D$7,COUNTIFS('График 1-4 кл'!R102:R118,'предметы'!$D$16)&gt;0),AND('График 1-4 кл'!R102='предметы'!$D$8,COUNTIFS('График 1-4 кл'!R102:R118,'предметы'!$D$10)&gt;0),AND('График 1-4 кл'!R102='предметы'!$D$10,COUNTIFS('График 1-4 кл'!R102:R118,'предметы'!$D$8)&gt;0),AND('График 1-4 кл'!R102='предметы'!$D$9,COUNTIFS('График 1-4 кл'!R102:R118,'предметы'!$D$11)&gt;0),AND('График 1-4 кл'!R102='предметы'!$D$11,COUNTIFS('График 1-4 кл'!R102:R118,'предметы'!$D$9)&gt;0)),"&lt;17 (ВПР, КР)","*")</f>
        <v>#REF!</v>
      </c>
      <c r="X102" s="25" t="str">
        <f>IF(OR(COUNTIFS('График 1-4 кл'!S102:S118,'График 1-4 кл'!S102)&gt;1,AND('График 1-4 кл'!S102='предметы'!$D$3,COUNTIFS('График 1-4 кл'!S102:S118,'предметы'!$D$12)&gt;0),AND('График 1-4 кл'!S102='предметы'!$D$12,COUNTIFS('График 1-4 кл'!S102:S118,'предметы'!$D$3)&gt;0),AND('График 1-4 кл'!S102='предметы'!$D$4,COUNTIFS('График 1-4 кл'!S102:S118,'предметы'!$D$13)&gt;0),AND('График 1-4 кл'!S102='предметы'!$D$13,COUNTIFS('График 1-4 кл'!S102:S118,'предметы'!$D$4)&gt;0),AND('График 1-4 кл'!S102='предметы'!$D$14,COUNTIFS('График 1-4 кл'!S102:S118,'предметы'!$D$5)&gt;0),AND('График 1-4 кл'!S102='предметы'!$D$5,COUNTIFS('График 1-4 кл'!S102:S118,'предметы'!$D$14)&gt;0),AND('График 1-4 кл'!S102='предметы'!$D$15,COUNTIFS('График 1-4 кл'!S102:S118,'предметы'!$D$6)&gt;0),AND('График 1-4 кл'!S102='предметы'!$D$6,COUNTIFS('График 1-4 кл'!S102:S118,'предметы'!$D$15)&gt;0),AND('График 1-4 кл'!S102='предметы'!$D$16,COUNTIFS('График 1-4 кл'!S102:S118,'предметы'!$D$7)&gt;0),AND('График 1-4 кл'!S102='предметы'!$D$7,COUNTIFS('График 1-4 кл'!S102:S118,'предметы'!$D$16)&gt;0),AND('График 1-4 кл'!S102='предметы'!$D$8,COUNTIFS('График 1-4 кл'!S102:S118,'предметы'!$D$10)&gt;0),AND('График 1-4 кл'!S102='предметы'!$D$10,COUNTIFS('График 1-4 кл'!S102:S118,'предметы'!$D$8)&gt;0),AND('График 1-4 кл'!S102='предметы'!$D$9,COUNTIFS('График 1-4 кл'!S102:S118,'предметы'!$D$11)&gt;0),AND('График 1-4 кл'!S102='предметы'!$D$11,COUNTIFS('График 1-4 кл'!S102:S118,'предметы'!$D$9)&gt;0)),"&lt;17 (ВПР, КР)","*")</f>
        <v>#REF!</v>
      </c>
      <c r="Y102" s="25" t="str">
        <f>IF(OR(COUNTIFS('График 1-4 кл'!T102:T118,'График 1-4 кл'!T102)&gt;1,AND('График 1-4 кл'!T102='предметы'!$D$3,COUNTIFS('График 1-4 кл'!T102:T118,'предметы'!$D$12)&gt;0),AND('График 1-4 кл'!T102='предметы'!$D$12,COUNTIFS('График 1-4 кл'!T102:T118,'предметы'!$D$3)&gt;0),AND('График 1-4 кл'!T102='предметы'!$D$4,COUNTIFS('График 1-4 кл'!T102:T118,'предметы'!$D$13)&gt;0),AND('График 1-4 кл'!T102='предметы'!$D$13,COUNTIFS('График 1-4 кл'!T102:T118,'предметы'!$D$4)&gt;0),AND('График 1-4 кл'!T102='предметы'!$D$14,COUNTIFS('График 1-4 кл'!T102:T118,'предметы'!$D$5)&gt;0),AND('График 1-4 кл'!T102='предметы'!$D$5,COUNTIFS('График 1-4 кл'!T102:T118,'предметы'!$D$14)&gt;0),AND('График 1-4 кл'!T102='предметы'!$D$15,COUNTIFS('График 1-4 кл'!T102:T118,'предметы'!$D$6)&gt;0),AND('График 1-4 кл'!T102='предметы'!$D$6,COUNTIFS('График 1-4 кл'!T102:T118,'предметы'!$D$15)&gt;0),AND('График 1-4 кл'!T102='предметы'!$D$16,COUNTIFS('График 1-4 кл'!T102:T118,'предметы'!$D$7)&gt;0),AND('График 1-4 кл'!T102='предметы'!$D$7,COUNTIFS('График 1-4 кл'!T102:T118,'предметы'!$D$16)&gt;0),AND('График 1-4 кл'!T102='предметы'!$D$8,COUNTIFS('График 1-4 кл'!T102:T118,'предметы'!$D$10)&gt;0),AND('График 1-4 кл'!T102='предметы'!$D$10,COUNTIFS('График 1-4 кл'!T102:T118,'предметы'!$D$8)&gt;0),AND('График 1-4 кл'!T102='предметы'!$D$9,COUNTIFS('График 1-4 кл'!T102:T118,'предметы'!$D$11)&gt;0),AND('График 1-4 кл'!T102='предметы'!$D$11,COUNTIFS('График 1-4 кл'!T102:T118,'предметы'!$D$9)&gt;0)),"&lt;17 (ВПР, КР)","*")</f>
        <v>#REF!</v>
      </c>
      <c r="Z102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2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2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2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2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2" s="25" t="str">
        <f t="shared" ref="AY102:BD102" si="681">IF(COUNTIFS(#REF!,#REF!)&gt;1,"&lt;17 (ВПР, КР)","*")</f>
        <v>*</v>
      </c>
      <c r="AZ102" s="25" t="str">
        <f t="shared" si="681"/>
        <v>*</v>
      </c>
      <c r="BA102" s="25" t="str">
        <f t="shared" si="681"/>
        <v>*</v>
      </c>
      <c r="BB102" s="25" t="str">
        <f t="shared" si="681"/>
        <v>*</v>
      </c>
      <c r="BC102" s="25" t="str">
        <f t="shared" si="681"/>
        <v>*</v>
      </c>
      <c r="BD102" s="25" t="str">
        <f t="shared" si="681"/>
        <v>*</v>
      </c>
      <c r="BE10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2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2" s="25" t="str">
        <f t="shared" ref="BK102:BP102" si="682">IF(COUNTIFS(#REF!,#REF!)&gt;1,"&lt;17 (ВПР, КР)","*")</f>
        <v>*</v>
      </c>
      <c r="BL102" s="25" t="str">
        <f t="shared" si="682"/>
        <v>*</v>
      </c>
      <c r="BM102" s="25" t="str">
        <f t="shared" si="682"/>
        <v>*</v>
      </c>
      <c r="BN102" s="25" t="str">
        <f t="shared" si="682"/>
        <v>*</v>
      </c>
      <c r="BO102" s="25" t="str">
        <f t="shared" si="682"/>
        <v>*</v>
      </c>
      <c r="BP102" s="25" t="str">
        <f t="shared" si="682"/>
        <v>*</v>
      </c>
    </row>
    <row r="103" ht="12.75" customHeight="1">
      <c r="A103" s="29">
        <v>46363.0</v>
      </c>
      <c r="B103" s="18" t="s">
        <v>92</v>
      </c>
      <c r="C103" s="21" t="str">
        <f t="shared" ref="C103:E103" si="683">IF(COUNTIFS('График 1-4 кл'!C103:C119,'График 1-4 кл'!C103)&gt;1,"&lt;17 (ВПР, КР)","*")</f>
        <v>*</v>
      </c>
      <c r="D103" s="21" t="str">
        <f t="shared" si="683"/>
        <v>*</v>
      </c>
      <c r="E103" s="21" t="str">
        <f t="shared" si="683"/>
        <v>*</v>
      </c>
      <c r="F103" s="21" t="str">
        <f t="shared" ref="F103:H103" si="684">IF(COUNTIFS(#REF!,#REF!)&gt;1,"&lt;17 (ВПР, КР)","*")</f>
        <v>*</v>
      </c>
      <c r="G103" s="21" t="str">
        <f t="shared" si="684"/>
        <v>*</v>
      </c>
      <c r="H103" s="21" t="str">
        <f t="shared" si="684"/>
        <v>*</v>
      </c>
      <c r="I103" s="22" t="str">
        <f t="shared" ref="I103:L103" si="685">IF(COUNTIFS('График 1-4 кл'!F103:F119,'График 1-4 кл'!F103)&gt;1,"&lt;17 (ВПР, КР)","*")</f>
        <v>*</v>
      </c>
      <c r="J103" s="22" t="str">
        <f t="shared" si="685"/>
        <v>*</v>
      </c>
      <c r="K103" s="22" t="str">
        <f t="shared" si="685"/>
        <v>*</v>
      </c>
      <c r="L103" s="22" t="str">
        <f t="shared" si="685"/>
        <v>*</v>
      </c>
      <c r="M103" s="22" t="str">
        <f t="shared" ref="M103:N103" si="686">IF(COUNTIFS(#REF!,#REF!)&gt;1,"&lt;17 (ВПР, КР)","*")</f>
        <v>*</v>
      </c>
      <c r="N103" s="22" t="str">
        <f t="shared" si="686"/>
        <v>*</v>
      </c>
      <c r="O103" s="21" t="str">
        <f t="shared" ref="O103:T103" si="687">IF(COUNTIFS('График 1-4 кл'!J103:J119,'График 1-4 кл'!J103)&gt;1,"&lt;17 (ВПР, КР)","*")</f>
        <v>*</v>
      </c>
      <c r="P103" s="21" t="str">
        <f t="shared" si="687"/>
        <v>*</v>
      </c>
      <c r="Q103" s="21" t="str">
        <f t="shared" si="687"/>
        <v>*</v>
      </c>
      <c r="R103" s="21" t="str">
        <f t="shared" si="687"/>
        <v>*</v>
      </c>
      <c r="S103" s="21" t="str">
        <f t="shared" si="687"/>
        <v>*</v>
      </c>
      <c r="T103" s="21" t="str">
        <f t="shared" si="687"/>
        <v>*</v>
      </c>
      <c r="U103" s="22" t="str">
        <f>IF(OR(COUNTIFS('График 1-4 кл'!P103:P119,'График 1-4 кл'!P103)&gt;1,AND('График 1-4 кл'!P103='предметы'!$D$3,COUNTIFS('График 1-4 кл'!P103:P119,'предметы'!$D$12)&gt;0),AND('График 1-4 кл'!P103='предметы'!$D$12,COUNTIFS('График 1-4 кл'!P103:P119,'предметы'!$D$3)&gt;0),AND('График 1-4 кл'!P103='предметы'!$D$4,COUNTIFS('График 1-4 кл'!P103:P119,'предметы'!$D$13)&gt;0),AND('График 1-4 кл'!P103='предметы'!$D$13,COUNTIFS('График 1-4 кл'!P103:P119,'предметы'!$D$4)&gt;0),AND('График 1-4 кл'!P103='предметы'!$D$14,COUNTIFS('График 1-4 кл'!P103:P119,'предметы'!$D$5)&gt;0),AND('График 1-4 кл'!P103='предметы'!$D$5,COUNTIFS('График 1-4 кл'!P103:P119,'предметы'!$D$14)&gt;0),AND('График 1-4 кл'!P103='предметы'!$D$15,COUNTIFS('График 1-4 кл'!P103:P119,'предметы'!$D$6)&gt;0),AND('График 1-4 кл'!P103='предметы'!$D$6,COUNTIFS('График 1-4 кл'!P103:P119,'предметы'!$D$15)&gt;0),AND('График 1-4 кл'!P103='предметы'!$D$16,COUNTIFS('График 1-4 кл'!P103:P119,'предметы'!$D$7)&gt;0),AND('График 1-4 кл'!P103='предметы'!$D$7,COUNTIFS('График 1-4 кл'!P103:P119,'предметы'!$D$16)&gt;0),AND('График 1-4 кл'!P103='предметы'!$D$8,COUNTIFS('График 1-4 кл'!P103:P119,'предметы'!$D$10)&gt;0),AND('График 1-4 кл'!P103='предметы'!$D$10,COUNTIFS('График 1-4 кл'!P103:P119,'предметы'!$D$8)&gt;0),AND('График 1-4 кл'!P103='предметы'!$D$9,COUNTIFS('График 1-4 кл'!P103:P119,'предметы'!$D$11)&gt;0),AND('График 1-4 кл'!P103='предметы'!$D$11,COUNTIFS('График 1-4 кл'!P103:P119,'предметы'!$D$9)&gt;0)),"&lt;17 (ВПР, КР)","*")</f>
        <v>#REF!</v>
      </c>
      <c r="V103" s="22" t="str">
        <f>IF(OR(COUNTIFS('График 1-4 кл'!Q103:Q119,'График 1-4 кл'!Q103)&gt;1,AND('График 1-4 кл'!Q103='предметы'!$D$3,COUNTIFS('График 1-4 кл'!Q103:Q119,'предметы'!$D$12)&gt;0),AND('График 1-4 кл'!Q103='предметы'!$D$12,COUNTIFS('График 1-4 кл'!Q103:Q119,'предметы'!$D$3)&gt;0),AND('График 1-4 кл'!Q103='предметы'!$D$4,COUNTIFS('График 1-4 кл'!Q103:Q119,'предметы'!$D$13)&gt;0),AND('График 1-4 кл'!Q103='предметы'!$D$13,COUNTIFS('График 1-4 кл'!Q103:Q119,'предметы'!$D$4)&gt;0),AND('График 1-4 кл'!Q103='предметы'!$D$14,COUNTIFS('График 1-4 кл'!Q103:Q119,'предметы'!$D$5)&gt;0),AND('График 1-4 кл'!Q103='предметы'!$D$5,COUNTIFS('График 1-4 кл'!Q103:Q119,'предметы'!$D$14)&gt;0),AND('График 1-4 кл'!Q103='предметы'!$D$15,COUNTIFS('График 1-4 кл'!Q103:Q119,'предметы'!$D$6)&gt;0),AND('График 1-4 кл'!Q103='предметы'!$D$6,COUNTIFS('График 1-4 кл'!Q103:Q119,'предметы'!$D$15)&gt;0),AND('График 1-4 кл'!Q103='предметы'!$D$16,COUNTIFS('График 1-4 кл'!Q103:Q119,'предметы'!$D$7)&gt;0),AND('График 1-4 кл'!Q103='предметы'!$D$7,COUNTIFS('График 1-4 кл'!Q103:Q119,'предметы'!$D$16)&gt;0),AND('График 1-4 кл'!Q103='предметы'!$D$8,COUNTIFS('График 1-4 кл'!Q103:Q119,'предметы'!$D$10)&gt;0),AND('График 1-4 кл'!Q103='предметы'!$D$10,COUNTIFS('График 1-4 кл'!Q103:Q119,'предметы'!$D$8)&gt;0),AND('График 1-4 кл'!Q103='предметы'!$D$9,COUNTIFS('График 1-4 кл'!Q103:Q119,'предметы'!$D$11)&gt;0),AND('График 1-4 кл'!Q103='предметы'!$D$11,COUNTIFS('График 1-4 кл'!Q103:Q119,'предметы'!$D$9)&gt;0)),"&lt;17 (ВПР, КР)","*")</f>
        <v>#REF!</v>
      </c>
      <c r="W103" s="22" t="str">
        <f>IF(OR(COUNTIFS('График 1-4 кл'!R103:R119,'График 1-4 кл'!R103)&gt;1,AND('График 1-4 кл'!R103='предметы'!$D$3,COUNTIFS('График 1-4 кл'!R103:R119,'предметы'!$D$12)&gt;0),AND('График 1-4 кл'!R103='предметы'!$D$12,COUNTIFS('График 1-4 кл'!R103:R119,'предметы'!$D$3)&gt;0),AND('График 1-4 кл'!R103='предметы'!$D$4,COUNTIFS('График 1-4 кл'!R103:R119,'предметы'!$D$13)&gt;0),AND('График 1-4 кл'!R103='предметы'!$D$13,COUNTIFS('График 1-4 кл'!R103:R119,'предметы'!$D$4)&gt;0),AND('График 1-4 кл'!R103='предметы'!$D$14,COUNTIFS('График 1-4 кл'!R103:R119,'предметы'!$D$5)&gt;0),AND('График 1-4 кл'!R103='предметы'!$D$5,COUNTIFS('График 1-4 кл'!R103:R119,'предметы'!$D$14)&gt;0),AND('График 1-4 кл'!R103='предметы'!$D$15,COUNTIFS('График 1-4 кл'!R103:R119,'предметы'!$D$6)&gt;0),AND('График 1-4 кл'!R103='предметы'!$D$6,COUNTIFS('График 1-4 кл'!R103:R119,'предметы'!$D$15)&gt;0),AND('График 1-4 кл'!R103='предметы'!$D$16,COUNTIFS('График 1-4 кл'!R103:R119,'предметы'!$D$7)&gt;0),AND('График 1-4 кл'!R103='предметы'!$D$7,COUNTIFS('График 1-4 кл'!R103:R119,'предметы'!$D$16)&gt;0),AND('График 1-4 кл'!R103='предметы'!$D$8,COUNTIFS('График 1-4 кл'!R103:R119,'предметы'!$D$10)&gt;0),AND('График 1-4 кл'!R103='предметы'!$D$10,COUNTIFS('График 1-4 кл'!R103:R119,'предметы'!$D$8)&gt;0),AND('График 1-4 кл'!R103='предметы'!$D$9,COUNTIFS('График 1-4 кл'!R103:R119,'предметы'!$D$11)&gt;0),AND('График 1-4 кл'!R103='предметы'!$D$11,COUNTIFS('График 1-4 кл'!R103:R119,'предметы'!$D$9)&gt;0)),"&lt;17 (ВПР, КР)","*")</f>
        <v>#REF!</v>
      </c>
      <c r="X103" s="22" t="str">
        <f>IF(OR(COUNTIFS('График 1-4 кл'!S103:S119,'График 1-4 кл'!S103)&gt;1,AND('График 1-4 кл'!S103='предметы'!$D$3,COUNTIFS('График 1-4 кл'!S103:S119,'предметы'!$D$12)&gt;0),AND('График 1-4 кл'!S103='предметы'!$D$12,COUNTIFS('График 1-4 кл'!S103:S119,'предметы'!$D$3)&gt;0),AND('График 1-4 кл'!S103='предметы'!$D$4,COUNTIFS('График 1-4 кл'!S103:S119,'предметы'!$D$13)&gt;0),AND('График 1-4 кл'!S103='предметы'!$D$13,COUNTIFS('График 1-4 кл'!S103:S119,'предметы'!$D$4)&gt;0),AND('График 1-4 кл'!S103='предметы'!$D$14,COUNTIFS('График 1-4 кл'!S103:S119,'предметы'!$D$5)&gt;0),AND('График 1-4 кл'!S103='предметы'!$D$5,COUNTIFS('График 1-4 кл'!S103:S119,'предметы'!$D$14)&gt;0),AND('График 1-4 кл'!S103='предметы'!$D$15,COUNTIFS('График 1-4 кл'!S103:S119,'предметы'!$D$6)&gt;0),AND('График 1-4 кл'!S103='предметы'!$D$6,COUNTIFS('График 1-4 кл'!S103:S119,'предметы'!$D$15)&gt;0),AND('График 1-4 кл'!S103='предметы'!$D$16,COUNTIFS('График 1-4 кл'!S103:S119,'предметы'!$D$7)&gt;0),AND('График 1-4 кл'!S103='предметы'!$D$7,COUNTIFS('График 1-4 кл'!S103:S119,'предметы'!$D$16)&gt;0),AND('График 1-4 кл'!S103='предметы'!$D$8,COUNTIFS('График 1-4 кл'!S103:S119,'предметы'!$D$10)&gt;0),AND('График 1-4 кл'!S103='предметы'!$D$10,COUNTIFS('График 1-4 кл'!S103:S119,'предметы'!$D$8)&gt;0),AND('График 1-4 кл'!S103='предметы'!$D$9,COUNTIFS('График 1-4 кл'!S103:S119,'предметы'!$D$11)&gt;0),AND('График 1-4 кл'!S103='предметы'!$D$11,COUNTIFS('График 1-4 кл'!S103:S119,'предметы'!$D$9)&gt;0)),"&lt;17 (ВПР, КР)","*")</f>
        <v>#REF!</v>
      </c>
      <c r="Y103" s="22" t="str">
        <f>IF(OR(COUNTIFS('График 1-4 кл'!T103:T119,'График 1-4 кл'!T103)&gt;1,AND('График 1-4 кл'!T103='предметы'!$D$3,COUNTIFS('График 1-4 кл'!T103:T119,'предметы'!$D$12)&gt;0),AND('График 1-4 кл'!T103='предметы'!$D$12,COUNTIFS('График 1-4 кл'!T103:T119,'предметы'!$D$3)&gt;0),AND('График 1-4 кл'!T103='предметы'!$D$4,COUNTIFS('График 1-4 кл'!T103:T119,'предметы'!$D$13)&gt;0),AND('График 1-4 кл'!T103='предметы'!$D$13,COUNTIFS('График 1-4 кл'!T103:T119,'предметы'!$D$4)&gt;0),AND('График 1-4 кл'!T103='предметы'!$D$14,COUNTIFS('График 1-4 кл'!T103:T119,'предметы'!$D$5)&gt;0),AND('График 1-4 кл'!T103='предметы'!$D$5,COUNTIFS('График 1-4 кл'!T103:T119,'предметы'!$D$14)&gt;0),AND('График 1-4 кл'!T103='предметы'!$D$15,COUNTIFS('График 1-4 кл'!T103:T119,'предметы'!$D$6)&gt;0),AND('График 1-4 кл'!T103='предметы'!$D$6,COUNTIFS('График 1-4 кл'!T103:T119,'предметы'!$D$15)&gt;0),AND('График 1-4 кл'!T103='предметы'!$D$16,COUNTIFS('График 1-4 кл'!T103:T119,'предметы'!$D$7)&gt;0),AND('График 1-4 кл'!T103='предметы'!$D$7,COUNTIFS('График 1-4 кл'!T103:T119,'предметы'!$D$16)&gt;0),AND('График 1-4 кл'!T103='предметы'!$D$8,COUNTIFS('График 1-4 кл'!T103:T119,'предметы'!$D$10)&gt;0),AND('График 1-4 кл'!T103='предметы'!$D$10,COUNTIFS('График 1-4 кл'!T103:T119,'предметы'!$D$8)&gt;0),AND('График 1-4 кл'!T103='предметы'!$D$9,COUNTIFS('График 1-4 кл'!T103:T119,'предметы'!$D$11)&gt;0),AND('График 1-4 кл'!T103='предметы'!$D$11,COUNTIFS('График 1-4 кл'!T103:T119,'предметы'!$D$9)&gt;0)),"&lt;17 (ВПР, КР)","*")</f>
        <v>#REF!</v>
      </c>
      <c r="Z103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3" s="21" t="str">
        <f t="shared" ref="AY103:BD103" si="688">IF(COUNTIFS(#REF!,#REF!)&gt;1,"&lt;17 (ВПР, КР)","*")</f>
        <v>*</v>
      </c>
      <c r="AZ103" s="21" t="str">
        <f t="shared" si="688"/>
        <v>*</v>
      </c>
      <c r="BA103" s="21" t="str">
        <f t="shared" si="688"/>
        <v>*</v>
      </c>
      <c r="BB103" s="21" t="str">
        <f t="shared" si="688"/>
        <v>*</v>
      </c>
      <c r="BC103" s="21" t="str">
        <f t="shared" si="688"/>
        <v>*</v>
      </c>
      <c r="BD103" s="21" t="str">
        <f t="shared" si="688"/>
        <v>*</v>
      </c>
      <c r="BE10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3" s="21" t="str">
        <f t="shared" ref="BK103:BP103" si="689">IF(COUNTIFS(#REF!,#REF!)&gt;1,"&lt;17 (ВПР, КР)","*")</f>
        <v>*</v>
      </c>
      <c r="BL103" s="21" t="str">
        <f t="shared" si="689"/>
        <v>*</v>
      </c>
      <c r="BM103" s="21" t="str">
        <f t="shared" si="689"/>
        <v>*</v>
      </c>
      <c r="BN103" s="21" t="str">
        <f t="shared" si="689"/>
        <v>*</v>
      </c>
      <c r="BO103" s="21" t="str">
        <f t="shared" si="689"/>
        <v>*</v>
      </c>
      <c r="BP103" s="21" t="str">
        <f t="shared" si="689"/>
        <v>*</v>
      </c>
    </row>
    <row r="104" ht="12.75" customHeight="1">
      <c r="A104" s="29">
        <v>46364.0</v>
      </c>
      <c r="B104" s="18" t="s">
        <v>55</v>
      </c>
      <c r="C104" s="21" t="str">
        <f t="shared" ref="C104:E104" si="690">IF(COUNTIFS('График 1-4 кл'!C104:C120,'График 1-4 кл'!C104)&gt;1,"&lt;17 (ВПР, КР)","*")</f>
        <v>*</v>
      </c>
      <c r="D104" s="21" t="str">
        <f t="shared" si="690"/>
        <v>*</v>
      </c>
      <c r="E104" s="21" t="str">
        <f t="shared" si="690"/>
        <v>*</v>
      </c>
      <c r="F104" s="21" t="str">
        <f t="shared" ref="F104:H104" si="691">IF(COUNTIFS(#REF!,#REF!)&gt;1,"&lt;17 (ВПР, КР)","*")</f>
        <v>*</v>
      </c>
      <c r="G104" s="21" t="str">
        <f t="shared" si="691"/>
        <v>*</v>
      </c>
      <c r="H104" s="21" t="str">
        <f t="shared" si="691"/>
        <v>*</v>
      </c>
      <c r="I104" s="22" t="str">
        <f t="shared" ref="I104:L104" si="692">IF(COUNTIFS('График 1-4 кл'!F104:F120,'График 1-4 кл'!F104)&gt;1,"&lt;17 (ВПР, КР)","*")</f>
        <v>*</v>
      </c>
      <c r="J104" s="22" t="str">
        <f t="shared" si="692"/>
        <v>*</v>
      </c>
      <c r="K104" s="22" t="str">
        <f t="shared" si="692"/>
        <v>*</v>
      </c>
      <c r="L104" s="22" t="str">
        <f t="shared" si="692"/>
        <v>*</v>
      </c>
      <c r="M104" s="22" t="str">
        <f t="shared" ref="M104:N104" si="693">IF(COUNTIFS(#REF!,#REF!)&gt;1,"&lt;17 (ВПР, КР)","*")</f>
        <v>*</v>
      </c>
      <c r="N104" s="22" t="str">
        <f t="shared" si="693"/>
        <v>*</v>
      </c>
      <c r="O104" s="21" t="str">
        <f t="shared" ref="O104:T104" si="694">IF(COUNTIFS('График 1-4 кл'!J104:J120,'График 1-4 кл'!J104)&gt;1,"&lt;17 (ВПР, КР)","*")</f>
        <v>*</v>
      </c>
      <c r="P104" s="21" t="str">
        <f t="shared" si="694"/>
        <v>*</v>
      </c>
      <c r="Q104" s="21" t="str">
        <f t="shared" si="694"/>
        <v>*</v>
      </c>
      <c r="R104" s="21" t="str">
        <f t="shared" si="694"/>
        <v>*</v>
      </c>
      <c r="S104" s="21" t="str">
        <f t="shared" si="694"/>
        <v>*</v>
      </c>
      <c r="T104" s="21" t="str">
        <f t="shared" si="694"/>
        <v>*</v>
      </c>
      <c r="U104" s="22" t="str">
        <f>IF(OR(COUNTIFS('График 1-4 кл'!P104:P120,'График 1-4 кл'!P104)&gt;1,AND('График 1-4 кл'!P104='предметы'!$D$3,COUNTIFS('График 1-4 кл'!P104:P120,'предметы'!$D$12)&gt;0),AND('График 1-4 кл'!P104='предметы'!$D$12,COUNTIFS('График 1-4 кл'!P104:P120,'предметы'!$D$3)&gt;0),AND('График 1-4 кл'!P104='предметы'!$D$4,COUNTIFS('График 1-4 кл'!P104:P120,'предметы'!$D$13)&gt;0),AND('График 1-4 кл'!P104='предметы'!$D$13,COUNTIFS('График 1-4 кл'!P104:P120,'предметы'!$D$4)&gt;0),AND('График 1-4 кл'!P104='предметы'!$D$14,COUNTIFS('График 1-4 кл'!P104:P120,'предметы'!$D$5)&gt;0),AND('График 1-4 кл'!P104='предметы'!$D$5,COUNTIFS('График 1-4 кл'!P104:P120,'предметы'!$D$14)&gt;0),AND('График 1-4 кл'!P104='предметы'!$D$15,COUNTIFS('График 1-4 кл'!P104:P120,'предметы'!$D$6)&gt;0),AND('График 1-4 кл'!P104='предметы'!$D$6,COUNTIFS('График 1-4 кл'!P104:P120,'предметы'!$D$15)&gt;0),AND('График 1-4 кл'!P104='предметы'!$D$16,COUNTIFS('График 1-4 кл'!P104:P120,'предметы'!$D$7)&gt;0),AND('График 1-4 кл'!P104='предметы'!$D$7,COUNTIFS('График 1-4 кл'!P104:P120,'предметы'!$D$16)&gt;0),AND('График 1-4 кл'!P104='предметы'!$D$8,COUNTIFS('График 1-4 кл'!P104:P120,'предметы'!$D$10)&gt;0),AND('График 1-4 кл'!P104='предметы'!$D$10,COUNTIFS('График 1-4 кл'!P104:P120,'предметы'!$D$8)&gt;0),AND('График 1-4 кл'!P104='предметы'!$D$9,COUNTIFS('График 1-4 кл'!P104:P120,'предметы'!$D$11)&gt;0),AND('График 1-4 кл'!P104='предметы'!$D$11,COUNTIFS('График 1-4 кл'!P104:P120,'предметы'!$D$9)&gt;0)),"&lt;17 (ВПР, КР)","*")</f>
        <v>#REF!</v>
      </c>
      <c r="V104" s="22" t="str">
        <f>IF(OR(COUNTIFS('График 1-4 кл'!Q104:Q120,'График 1-4 кл'!Q104)&gt;1,AND('График 1-4 кл'!Q104='предметы'!$D$3,COUNTIFS('График 1-4 кл'!Q104:Q120,'предметы'!$D$12)&gt;0),AND('График 1-4 кл'!Q104='предметы'!$D$12,COUNTIFS('График 1-4 кл'!Q104:Q120,'предметы'!$D$3)&gt;0),AND('График 1-4 кл'!Q104='предметы'!$D$4,COUNTIFS('График 1-4 кл'!Q104:Q120,'предметы'!$D$13)&gt;0),AND('График 1-4 кл'!Q104='предметы'!$D$13,COUNTIFS('График 1-4 кл'!Q104:Q120,'предметы'!$D$4)&gt;0),AND('График 1-4 кл'!Q104='предметы'!$D$14,COUNTIFS('График 1-4 кл'!Q104:Q120,'предметы'!$D$5)&gt;0),AND('График 1-4 кл'!Q104='предметы'!$D$5,COUNTIFS('График 1-4 кл'!Q104:Q120,'предметы'!$D$14)&gt;0),AND('График 1-4 кл'!Q104='предметы'!$D$15,COUNTIFS('График 1-4 кл'!Q104:Q120,'предметы'!$D$6)&gt;0),AND('График 1-4 кл'!Q104='предметы'!$D$6,COUNTIFS('График 1-4 кл'!Q104:Q120,'предметы'!$D$15)&gt;0),AND('График 1-4 кл'!Q104='предметы'!$D$16,COUNTIFS('График 1-4 кл'!Q104:Q120,'предметы'!$D$7)&gt;0),AND('График 1-4 кл'!Q104='предметы'!$D$7,COUNTIFS('График 1-4 кл'!Q104:Q120,'предметы'!$D$16)&gt;0),AND('График 1-4 кл'!Q104='предметы'!$D$8,COUNTIFS('График 1-4 кл'!Q104:Q120,'предметы'!$D$10)&gt;0),AND('График 1-4 кл'!Q104='предметы'!$D$10,COUNTIFS('График 1-4 кл'!Q104:Q120,'предметы'!$D$8)&gt;0),AND('График 1-4 кл'!Q104='предметы'!$D$9,COUNTIFS('График 1-4 кл'!Q104:Q120,'предметы'!$D$11)&gt;0),AND('График 1-4 кл'!Q104='предметы'!$D$11,COUNTIFS('График 1-4 кл'!Q104:Q120,'предметы'!$D$9)&gt;0)),"&lt;17 (ВПР, КР)","*")</f>
        <v>#REF!</v>
      </c>
      <c r="W104" s="22" t="str">
        <f>IF(OR(COUNTIFS('График 1-4 кл'!R104:R120,'График 1-4 кл'!R104)&gt;1,AND('График 1-4 кл'!R104='предметы'!$D$3,COUNTIFS('График 1-4 кл'!R104:R120,'предметы'!$D$12)&gt;0),AND('График 1-4 кл'!R104='предметы'!$D$12,COUNTIFS('График 1-4 кл'!R104:R120,'предметы'!$D$3)&gt;0),AND('График 1-4 кл'!R104='предметы'!$D$4,COUNTIFS('График 1-4 кл'!R104:R120,'предметы'!$D$13)&gt;0),AND('График 1-4 кл'!R104='предметы'!$D$13,COUNTIFS('График 1-4 кл'!R104:R120,'предметы'!$D$4)&gt;0),AND('График 1-4 кл'!R104='предметы'!$D$14,COUNTIFS('График 1-4 кл'!R104:R120,'предметы'!$D$5)&gt;0),AND('График 1-4 кл'!R104='предметы'!$D$5,COUNTIFS('График 1-4 кл'!R104:R120,'предметы'!$D$14)&gt;0),AND('График 1-4 кл'!R104='предметы'!$D$15,COUNTIFS('График 1-4 кл'!R104:R120,'предметы'!$D$6)&gt;0),AND('График 1-4 кл'!R104='предметы'!$D$6,COUNTIFS('График 1-4 кл'!R104:R120,'предметы'!$D$15)&gt;0),AND('График 1-4 кл'!R104='предметы'!$D$16,COUNTIFS('График 1-4 кл'!R104:R120,'предметы'!$D$7)&gt;0),AND('График 1-4 кл'!R104='предметы'!$D$7,COUNTIFS('График 1-4 кл'!R104:R120,'предметы'!$D$16)&gt;0),AND('График 1-4 кл'!R104='предметы'!$D$8,COUNTIFS('График 1-4 кл'!R104:R120,'предметы'!$D$10)&gt;0),AND('График 1-4 кл'!R104='предметы'!$D$10,COUNTIFS('График 1-4 кл'!R104:R120,'предметы'!$D$8)&gt;0),AND('График 1-4 кл'!R104='предметы'!$D$9,COUNTIFS('График 1-4 кл'!R104:R120,'предметы'!$D$11)&gt;0),AND('График 1-4 кл'!R104='предметы'!$D$11,COUNTIFS('График 1-4 кл'!R104:R120,'предметы'!$D$9)&gt;0)),"&lt;17 (ВПР, КР)","*")</f>
        <v>#REF!</v>
      </c>
      <c r="X104" s="22" t="str">
        <f>IF(OR(COUNTIFS('График 1-4 кл'!S104:S120,'График 1-4 кл'!S104)&gt;1,AND('График 1-4 кл'!S104='предметы'!$D$3,COUNTIFS('График 1-4 кл'!S104:S120,'предметы'!$D$12)&gt;0),AND('График 1-4 кл'!S104='предметы'!$D$12,COUNTIFS('График 1-4 кл'!S104:S120,'предметы'!$D$3)&gt;0),AND('График 1-4 кл'!S104='предметы'!$D$4,COUNTIFS('График 1-4 кл'!S104:S120,'предметы'!$D$13)&gt;0),AND('График 1-4 кл'!S104='предметы'!$D$13,COUNTIFS('График 1-4 кл'!S104:S120,'предметы'!$D$4)&gt;0),AND('График 1-4 кл'!S104='предметы'!$D$14,COUNTIFS('График 1-4 кл'!S104:S120,'предметы'!$D$5)&gt;0),AND('График 1-4 кл'!S104='предметы'!$D$5,COUNTIFS('График 1-4 кл'!S104:S120,'предметы'!$D$14)&gt;0),AND('График 1-4 кл'!S104='предметы'!$D$15,COUNTIFS('График 1-4 кл'!S104:S120,'предметы'!$D$6)&gt;0),AND('График 1-4 кл'!S104='предметы'!$D$6,COUNTIFS('График 1-4 кл'!S104:S120,'предметы'!$D$15)&gt;0),AND('График 1-4 кл'!S104='предметы'!$D$16,COUNTIFS('График 1-4 кл'!S104:S120,'предметы'!$D$7)&gt;0),AND('График 1-4 кл'!S104='предметы'!$D$7,COUNTIFS('График 1-4 кл'!S104:S120,'предметы'!$D$16)&gt;0),AND('График 1-4 кл'!S104='предметы'!$D$8,COUNTIFS('График 1-4 кл'!S104:S120,'предметы'!$D$10)&gt;0),AND('График 1-4 кл'!S104='предметы'!$D$10,COUNTIFS('График 1-4 кл'!S104:S120,'предметы'!$D$8)&gt;0),AND('График 1-4 кл'!S104='предметы'!$D$9,COUNTIFS('График 1-4 кл'!S104:S120,'предметы'!$D$11)&gt;0),AND('График 1-4 кл'!S104='предметы'!$D$11,COUNTIFS('График 1-4 кл'!S104:S120,'предметы'!$D$9)&gt;0)),"&lt;17 (ВПР, КР)","*")</f>
        <v>#REF!</v>
      </c>
      <c r="Y104" s="22" t="str">
        <f>IF(OR(COUNTIFS('График 1-4 кл'!T104:T120,'График 1-4 кл'!T104)&gt;1,AND('График 1-4 кл'!T104='предметы'!$D$3,COUNTIFS('График 1-4 кл'!T104:T120,'предметы'!$D$12)&gt;0),AND('График 1-4 кл'!T104='предметы'!$D$12,COUNTIFS('График 1-4 кл'!T104:T120,'предметы'!$D$3)&gt;0),AND('График 1-4 кл'!T104='предметы'!$D$4,COUNTIFS('График 1-4 кл'!T104:T120,'предметы'!$D$13)&gt;0),AND('График 1-4 кл'!T104='предметы'!$D$13,COUNTIFS('График 1-4 кл'!T104:T120,'предметы'!$D$4)&gt;0),AND('График 1-4 кл'!T104='предметы'!$D$14,COUNTIFS('График 1-4 кл'!T104:T120,'предметы'!$D$5)&gt;0),AND('График 1-4 кл'!T104='предметы'!$D$5,COUNTIFS('График 1-4 кл'!T104:T120,'предметы'!$D$14)&gt;0),AND('График 1-4 кл'!T104='предметы'!$D$15,COUNTIFS('График 1-4 кл'!T104:T120,'предметы'!$D$6)&gt;0),AND('График 1-4 кл'!T104='предметы'!$D$6,COUNTIFS('График 1-4 кл'!T104:T120,'предметы'!$D$15)&gt;0),AND('График 1-4 кл'!T104='предметы'!$D$16,COUNTIFS('График 1-4 кл'!T104:T120,'предметы'!$D$7)&gt;0),AND('График 1-4 кл'!T104='предметы'!$D$7,COUNTIFS('График 1-4 кл'!T104:T120,'предметы'!$D$16)&gt;0),AND('График 1-4 кл'!T104='предметы'!$D$8,COUNTIFS('График 1-4 кл'!T104:T120,'предметы'!$D$10)&gt;0),AND('График 1-4 кл'!T104='предметы'!$D$10,COUNTIFS('График 1-4 кл'!T104:T120,'предметы'!$D$8)&gt;0),AND('График 1-4 кл'!T104='предметы'!$D$9,COUNTIFS('График 1-4 кл'!T104:T120,'предметы'!$D$11)&gt;0),AND('График 1-4 кл'!T104='предметы'!$D$11,COUNTIFS('График 1-4 кл'!T104:T120,'предметы'!$D$9)&gt;0)),"&lt;17 (ВПР, КР)","*")</f>
        <v>#REF!</v>
      </c>
      <c r="Z104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4" s="21" t="str">
        <f t="shared" ref="AY104:BD104" si="695">IF(COUNTIFS(#REF!,#REF!)&gt;1,"&lt;17 (ВПР, КР)","*")</f>
        <v>*</v>
      </c>
      <c r="AZ104" s="21" t="str">
        <f t="shared" si="695"/>
        <v>*</v>
      </c>
      <c r="BA104" s="21" t="str">
        <f t="shared" si="695"/>
        <v>*</v>
      </c>
      <c r="BB104" s="21" t="str">
        <f t="shared" si="695"/>
        <v>*</v>
      </c>
      <c r="BC104" s="21" t="str">
        <f t="shared" si="695"/>
        <v>*</v>
      </c>
      <c r="BD104" s="21" t="str">
        <f t="shared" si="695"/>
        <v>*</v>
      </c>
      <c r="BE10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4" s="21" t="str">
        <f t="shared" ref="BK104:BP104" si="696">IF(COUNTIFS(#REF!,#REF!)&gt;1,"&lt;17 (ВПР, КР)","*")</f>
        <v>*</v>
      </c>
      <c r="BL104" s="21" t="str">
        <f t="shared" si="696"/>
        <v>*</v>
      </c>
      <c r="BM104" s="21" t="str">
        <f t="shared" si="696"/>
        <v>*</v>
      </c>
      <c r="BN104" s="21" t="str">
        <f t="shared" si="696"/>
        <v>*</v>
      </c>
      <c r="BO104" s="21" t="str">
        <f t="shared" si="696"/>
        <v>*</v>
      </c>
      <c r="BP104" s="21" t="str">
        <f t="shared" si="696"/>
        <v>*</v>
      </c>
    </row>
    <row r="105" ht="12.75" customHeight="1">
      <c r="A105" s="29">
        <v>46365.0</v>
      </c>
      <c r="B105" s="18" t="s">
        <v>65</v>
      </c>
      <c r="C105" s="21" t="str">
        <f t="shared" ref="C105:E105" si="697">IF(COUNTIFS('График 1-4 кл'!C105:C121,'График 1-4 кл'!C105)&gt;1,"&lt;17 (ВПР, КР)","*")</f>
        <v>*</v>
      </c>
      <c r="D105" s="21" t="str">
        <f t="shared" si="697"/>
        <v>*</v>
      </c>
      <c r="E105" s="21" t="str">
        <f t="shared" si="697"/>
        <v>*</v>
      </c>
      <c r="F105" s="21" t="str">
        <f t="shared" ref="F105:H105" si="698">IF(COUNTIFS(#REF!,#REF!)&gt;1,"&lt;17 (ВПР, КР)","*")</f>
        <v>*</v>
      </c>
      <c r="G105" s="21" t="str">
        <f t="shared" si="698"/>
        <v>*</v>
      </c>
      <c r="H105" s="21" t="str">
        <f t="shared" si="698"/>
        <v>*</v>
      </c>
      <c r="I105" s="22" t="str">
        <f t="shared" ref="I105:L105" si="699">IF(COUNTIFS('График 1-4 кл'!F105:F121,'График 1-4 кл'!F105)&gt;1,"&lt;17 (ВПР, КР)","*")</f>
        <v>*</v>
      </c>
      <c r="J105" s="22" t="str">
        <f t="shared" si="699"/>
        <v>*</v>
      </c>
      <c r="K105" s="22" t="str">
        <f t="shared" si="699"/>
        <v>*</v>
      </c>
      <c r="L105" s="22" t="str">
        <f t="shared" si="699"/>
        <v>*</v>
      </c>
      <c r="M105" s="22" t="str">
        <f t="shared" ref="M105:N105" si="700">IF(COUNTIFS(#REF!,#REF!)&gt;1,"&lt;17 (ВПР, КР)","*")</f>
        <v>*</v>
      </c>
      <c r="N105" s="22" t="str">
        <f t="shared" si="700"/>
        <v>*</v>
      </c>
      <c r="O105" s="21" t="str">
        <f t="shared" ref="O105:T105" si="701">IF(COUNTIFS('График 1-4 кл'!J105:J121,'График 1-4 кл'!J105)&gt;1,"&lt;17 (ВПР, КР)","*")</f>
        <v>*</v>
      </c>
      <c r="P105" s="21" t="str">
        <f t="shared" si="701"/>
        <v>*</v>
      </c>
      <c r="Q105" s="21" t="str">
        <f t="shared" si="701"/>
        <v>*</v>
      </c>
      <c r="R105" s="21" t="str">
        <f t="shared" si="701"/>
        <v>*</v>
      </c>
      <c r="S105" s="21" t="str">
        <f t="shared" si="701"/>
        <v>*</v>
      </c>
      <c r="T105" s="21" t="str">
        <f t="shared" si="701"/>
        <v>*</v>
      </c>
      <c r="U105" s="22" t="str">
        <f>IF(OR(COUNTIFS('График 1-4 кл'!P105:P121,'График 1-4 кл'!P105)&gt;1,AND('График 1-4 кл'!P105='предметы'!$D$3,COUNTIFS('График 1-4 кл'!P105:P121,'предметы'!$D$12)&gt;0),AND('График 1-4 кл'!P105='предметы'!$D$12,COUNTIFS('График 1-4 кл'!P105:P121,'предметы'!$D$3)&gt;0),AND('График 1-4 кл'!P105='предметы'!$D$4,COUNTIFS('График 1-4 кл'!P105:P121,'предметы'!$D$13)&gt;0),AND('График 1-4 кл'!P105='предметы'!$D$13,COUNTIFS('График 1-4 кл'!P105:P121,'предметы'!$D$4)&gt;0),AND('График 1-4 кл'!P105='предметы'!$D$14,COUNTIFS('График 1-4 кл'!P105:P121,'предметы'!$D$5)&gt;0),AND('График 1-4 кл'!P105='предметы'!$D$5,COUNTIFS('График 1-4 кл'!P105:P121,'предметы'!$D$14)&gt;0),AND('График 1-4 кл'!P105='предметы'!$D$15,COUNTIFS('График 1-4 кл'!P105:P121,'предметы'!$D$6)&gt;0),AND('График 1-4 кл'!P105='предметы'!$D$6,COUNTIFS('График 1-4 кл'!P105:P121,'предметы'!$D$15)&gt;0),AND('График 1-4 кл'!P105='предметы'!$D$16,COUNTIFS('График 1-4 кл'!P105:P121,'предметы'!$D$7)&gt;0),AND('График 1-4 кл'!P105='предметы'!$D$7,COUNTIFS('График 1-4 кл'!P105:P121,'предметы'!$D$16)&gt;0),AND('График 1-4 кл'!P105='предметы'!$D$8,COUNTIFS('График 1-4 кл'!P105:P121,'предметы'!$D$10)&gt;0),AND('График 1-4 кл'!P105='предметы'!$D$10,COUNTIFS('График 1-4 кл'!P105:P121,'предметы'!$D$8)&gt;0),AND('График 1-4 кл'!P105='предметы'!$D$9,COUNTIFS('График 1-4 кл'!P105:P121,'предметы'!$D$11)&gt;0),AND('График 1-4 кл'!P105='предметы'!$D$11,COUNTIFS('График 1-4 кл'!P105:P121,'предметы'!$D$9)&gt;0)),"&lt;17 (ВПР, КР)","*")</f>
        <v>#REF!</v>
      </c>
      <c r="V105" s="22" t="str">
        <f>IF(OR(COUNTIFS('График 1-4 кл'!Q105:Q121,'График 1-4 кл'!Q105)&gt;1,AND('График 1-4 кл'!Q105='предметы'!$D$3,COUNTIFS('График 1-4 кл'!Q105:Q121,'предметы'!$D$12)&gt;0),AND('График 1-4 кл'!Q105='предметы'!$D$12,COUNTIFS('График 1-4 кл'!Q105:Q121,'предметы'!$D$3)&gt;0),AND('График 1-4 кл'!Q105='предметы'!$D$4,COUNTIFS('График 1-4 кл'!Q105:Q121,'предметы'!$D$13)&gt;0),AND('График 1-4 кл'!Q105='предметы'!$D$13,COUNTIFS('График 1-4 кл'!Q105:Q121,'предметы'!$D$4)&gt;0),AND('График 1-4 кл'!Q105='предметы'!$D$14,COUNTIFS('График 1-4 кл'!Q105:Q121,'предметы'!$D$5)&gt;0),AND('График 1-4 кл'!Q105='предметы'!$D$5,COUNTIFS('График 1-4 кл'!Q105:Q121,'предметы'!$D$14)&gt;0),AND('График 1-4 кл'!Q105='предметы'!$D$15,COUNTIFS('График 1-4 кл'!Q105:Q121,'предметы'!$D$6)&gt;0),AND('График 1-4 кл'!Q105='предметы'!$D$6,COUNTIFS('График 1-4 кл'!Q105:Q121,'предметы'!$D$15)&gt;0),AND('График 1-4 кл'!Q105='предметы'!$D$16,COUNTIFS('График 1-4 кл'!Q105:Q121,'предметы'!$D$7)&gt;0),AND('График 1-4 кл'!Q105='предметы'!$D$7,COUNTIFS('График 1-4 кл'!Q105:Q121,'предметы'!$D$16)&gt;0),AND('График 1-4 кл'!Q105='предметы'!$D$8,COUNTIFS('График 1-4 кл'!Q105:Q121,'предметы'!$D$10)&gt;0),AND('График 1-4 кл'!Q105='предметы'!$D$10,COUNTIFS('График 1-4 кл'!Q105:Q121,'предметы'!$D$8)&gt;0),AND('График 1-4 кл'!Q105='предметы'!$D$9,COUNTIFS('График 1-4 кл'!Q105:Q121,'предметы'!$D$11)&gt;0),AND('График 1-4 кл'!Q105='предметы'!$D$11,COUNTIFS('График 1-4 кл'!Q105:Q121,'предметы'!$D$9)&gt;0)),"&lt;17 (ВПР, КР)","*")</f>
        <v>#REF!</v>
      </c>
      <c r="W105" s="22" t="str">
        <f>IF(OR(COUNTIFS('График 1-4 кл'!R105:R121,'График 1-4 кл'!R105)&gt;1,AND('График 1-4 кл'!R105='предметы'!$D$3,COUNTIFS('График 1-4 кл'!R105:R121,'предметы'!$D$12)&gt;0),AND('График 1-4 кл'!R105='предметы'!$D$12,COUNTIFS('График 1-4 кл'!R105:R121,'предметы'!$D$3)&gt;0),AND('График 1-4 кл'!R105='предметы'!$D$4,COUNTIFS('График 1-4 кл'!R105:R121,'предметы'!$D$13)&gt;0),AND('График 1-4 кл'!R105='предметы'!$D$13,COUNTIFS('График 1-4 кл'!R105:R121,'предметы'!$D$4)&gt;0),AND('График 1-4 кл'!R105='предметы'!$D$14,COUNTIFS('График 1-4 кл'!R105:R121,'предметы'!$D$5)&gt;0),AND('График 1-4 кл'!R105='предметы'!$D$5,COUNTIFS('График 1-4 кл'!R105:R121,'предметы'!$D$14)&gt;0),AND('График 1-4 кл'!R105='предметы'!$D$15,COUNTIFS('График 1-4 кл'!R105:R121,'предметы'!$D$6)&gt;0),AND('График 1-4 кл'!R105='предметы'!$D$6,COUNTIFS('График 1-4 кл'!R105:R121,'предметы'!$D$15)&gt;0),AND('График 1-4 кл'!R105='предметы'!$D$16,COUNTIFS('График 1-4 кл'!R105:R121,'предметы'!$D$7)&gt;0),AND('График 1-4 кл'!R105='предметы'!$D$7,COUNTIFS('График 1-4 кл'!R105:R121,'предметы'!$D$16)&gt;0),AND('График 1-4 кл'!R105='предметы'!$D$8,COUNTIFS('График 1-4 кл'!R105:R121,'предметы'!$D$10)&gt;0),AND('График 1-4 кл'!R105='предметы'!$D$10,COUNTIFS('График 1-4 кл'!R105:R121,'предметы'!$D$8)&gt;0),AND('График 1-4 кл'!R105='предметы'!$D$9,COUNTIFS('График 1-4 кл'!R105:R121,'предметы'!$D$11)&gt;0),AND('График 1-4 кл'!R105='предметы'!$D$11,COUNTIFS('График 1-4 кл'!R105:R121,'предметы'!$D$9)&gt;0)),"&lt;17 (ВПР, КР)","*")</f>
        <v>#REF!</v>
      </c>
      <c r="X105" s="22" t="str">
        <f>IF(OR(COUNTIFS('График 1-4 кл'!S105:S121,'График 1-4 кл'!S105)&gt;1,AND('График 1-4 кл'!S105='предметы'!$D$3,COUNTIFS('График 1-4 кл'!S105:S121,'предметы'!$D$12)&gt;0),AND('График 1-4 кл'!S105='предметы'!$D$12,COUNTIFS('График 1-4 кл'!S105:S121,'предметы'!$D$3)&gt;0),AND('График 1-4 кл'!S105='предметы'!$D$4,COUNTIFS('График 1-4 кл'!S105:S121,'предметы'!$D$13)&gt;0),AND('График 1-4 кл'!S105='предметы'!$D$13,COUNTIFS('График 1-4 кл'!S105:S121,'предметы'!$D$4)&gt;0),AND('График 1-4 кл'!S105='предметы'!$D$14,COUNTIFS('График 1-4 кл'!S105:S121,'предметы'!$D$5)&gt;0),AND('График 1-4 кл'!S105='предметы'!$D$5,COUNTIFS('График 1-4 кл'!S105:S121,'предметы'!$D$14)&gt;0),AND('График 1-4 кл'!S105='предметы'!$D$15,COUNTIFS('График 1-4 кл'!S105:S121,'предметы'!$D$6)&gt;0),AND('График 1-4 кл'!S105='предметы'!$D$6,COUNTIFS('График 1-4 кл'!S105:S121,'предметы'!$D$15)&gt;0),AND('График 1-4 кл'!S105='предметы'!$D$16,COUNTIFS('График 1-4 кл'!S105:S121,'предметы'!$D$7)&gt;0),AND('График 1-4 кл'!S105='предметы'!$D$7,COUNTIFS('График 1-4 кл'!S105:S121,'предметы'!$D$16)&gt;0),AND('График 1-4 кл'!S105='предметы'!$D$8,COUNTIFS('График 1-4 кл'!S105:S121,'предметы'!$D$10)&gt;0),AND('График 1-4 кл'!S105='предметы'!$D$10,COUNTIFS('График 1-4 кл'!S105:S121,'предметы'!$D$8)&gt;0),AND('График 1-4 кл'!S105='предметы'!$D$9,COUNTIFS('График 1-4 кл'!S105:S121,'предметы'!$D$11)&gt;0),AND('График 1-4 кл'!S105='предметы'!$D$11,COUNTIFS('График 1-4 кл'!S105:S121,'предметы'!$D$9)&gt;0)),"&lt;17 (ВПР, КР)","*")</f>
        <v>#REF!</v>
      </c>
      <c r="Y105" s="22" t="str">
        <f>IF(OR(COUNTIFS('График 1-4 кл'!T105:T121,'График 1-4 кл'!T105)&gt;1,AND('График 1-4 кл'!T105='предметы'!$D$3,COUNTIFS('График 1-4 кл'!T105:T121,'предметы'!$D$12)&gt;0),AND('График 1-4 кл'!T105='предметы'!$D$12,COUNTIFS('График 1-4 кл'!T105:T121,'предметы'!$D$3)&gt;0),AND('График 1-4 кл'!T105='предметы'!$D$4,COUNTIFS('График 1-4 кл'!T105:T121,'предметы'!$D$13)&gt;0),AND('График 1-4 кл'!T105='предметы'!$D$13,COUNTIFS('График 1-4 кл'!T105:T121,'предметы'!$D$4)&gt;0),AND('График 1-4 кл'!T105='предметы'!$D$14,COUNTIFS('График 1-4 кл'!T105:T121,'предметы'!$D$5)&gt;0),AND('График 1-4 кл'!T105='предметы'!$D$5,COUNTIFS('График 1-4 кл'!T105:T121,'предметы'!$D$14)&gt;0),AND('График 1-4 кл'!T105='предметы'!$D$15,COUNTIFS('График 1-4 кл'!T105:T121,'предметы'!$D$6)&gt;0),AND('График 1-4 кл'!T105='предметы'!$D$6,COUNTIFS('График 1-4 кл'!T105:T121,'предметы'!$D$15)&gt;0),AND('График 1-4 кл'!T105='предметы'!$D$16,COUNTIFS('График 1-4 кл'!T105:T121,'предметы'!$D$7)&gt;0),AND('График 1-4 кл'!T105='предметы'!$D$7,COUNTIFS('График 1-4 кл'!T105:T121,'предметы'!$D$16)&gt;0),AND('График 1-4 кл'!T105='предметы'!$D$8,COUNTIFS('График 1-4 кл'!T105:T121,'предметы'!$D$10)&gt;0),AND('График 1-4 кл'!T105='предметы'!$D$10,COUNTIFS('График 1-4 кл'!T105:T121,'предметы'!$D$8)&gt;0),AND('График 1-4 кл'!T105='предметы'!$D$9,COUNTIFS('График 1-4 кл'!T105:T121,'предметы'!$D$11)&gt;0),AND('График 1-4 кл'!T105='предметы'!$D$11,COUNTIFS('График 1-4 кл'!T105:T121,'предметы'!$D$9)&gt;0)),"&lt;17 (ВПР, КР)","*")</f>
        <v>#REF!</v>
      </c>
      <c r="Z105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5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5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5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5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5" s="21" t="str">
        <f t="shared" ref="AY105:BD105" si="702">IF(COUNTIFS(#REF!,#REF!)&gt;1,"&lt;17 (ВПР, КР)","*")</f>
        <v>*</v>
      </c>
      <c r="AZ105" s="21" t="str">
        <f t="shared" si="702"/>
        <v>*</v>
      </c>
      <c r="BA105" s="21" t="str">
        <f t="shared" si="702"/>
        <v>*</v>
      </c>
      <c r="BB105" s="21" t="str">
        <f t="shared" si="702"/>
        <v>*</v>
      </c>
      <c r="BC105" s="21" t="str">
        <f t="shared" si="702"/>
        <v>*</v>
      </c>
      <c r="BD105" s="21" t="str">
        <f t="shared" si="702"/>
        <v>*</v>
      </c>
      <c r="BE10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5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5" s="21" t="str">
        <f t="shared" ref="BK105:BP105" si="703">IF(COUNTIFS(#REF!,#REF!)&gt;1,"&lt;17 (ВПР, КР)","*")</f>
        <v>*</v>
      </c>
      <c r="BL105" s="21" t="str">
        <f t="shared" si="703"/>
        <v>*</v>
      </c>
      <c r="BM105" s="21" t="str">
        <f t="shared" si="703"/>
        <v>*</v>
      </c>
      <c r="BN105" s="21" t="str">
        <f t="shared" si="703"/>
        <v>*</v>
      </c>
      <c r="BO105" s="21" t="str">
        <f t="shared" si="703"/>
        <v>*</v>
      </c>
      <c r="BP105" s="21" t="str">
        <f t="shared" si="703"/>
        <v>*</v>
      </c>
    </row>
    <row r="106" ht="12.75" customHeight="1">
      <c r="A106" s="29">
        <v>46366.0</v>
      </c>
      <c r="B106" s="18" t="s">
        <v>73</v>
      </c>
      <c r="C106" s="21" t="str">
        <f t="shared" ref="C106:E106" si="704">IF(COUNTIFS('График 1-4 кл'!C106:C122,'График 1-4 кл'!C106)&gt;1,"&lt;17 (ВПР, КР)","*")</f>
        <v>*</v>
      </c>
      <c r="D106" s="21" t="str">
        <f t="shared" si="704"/>
        <v>*</v>
      </c>
      <c r="E106" s="21" t="str">
        <f t="shared" si="704"/>
        <v>*</v>
      </c>
      <c r="F106" s="21" t="str">
        <f t="shared" ref="F106:H106" si="705">IF(COUNTIFS(#REF!,#REF!)&gt;1,"&lt;17 (ВПР, КР)","*")</f>
        <v>*</v>
      </c>
      <c r="G106" s="21" t="str">
        <f t="shared" si="705"/>
        <v>*</v>
      </c>
      <c r="H106" s="21" t="str">
        <f t="shared" si="705"/>
        <v>*</v>
      </c>
      <c r="I106" s="22" t="str">
        <f t="shared" ref="I106:L106" si="706">IF(COUNTIFS('График 1-4 кл'!F106:F122,'График 1-4 кл'!F106)&gt;1,"&lt;17 (ВПР, КР)","*")</f>
        <v>*</v>
      </c>
      <c r="J106" s="22" t="str">
        <f t="shared" si="706"/>
        <v>*</v>
      </c>
      <c r="K106" s="22" t="str">
        <f t="shared" si="706"/>
        <v>*</v>
      </c>
      <c r="L106" s="22" t="str">
        <f t="shared" si="706"/>
        <v>*</v>
      </c>
      <c r="M106" s="22" t="str">
        <f t="shared" ref="M106:N106" si="707">IF(COUNTIFS(#REF!,#REF!)&gt;1,"&lt;17 (ВПР, КР)","*")</f>
        <v>*</v>
      </c>
      <c r="N106" s="22" t="str">
        <f t="shared" si="707"/>
        <v>*</v>
      </c>
      <c r="O106" s="21" t="str">
        <f t="shared" ref="O106:T106" si="708">IF(COUNTIFS('График 1-4 кл'!J106:J122,'График 1-4 кл'!J106)&gt;1,"&lt;17 (ВПР, КР)","*")</f>
        <v>*</v>
      </c>
      <c r="P106" s="21" t="str">
        <f t="shared" si="708"/>
        <v>*</v>
      </c>
      <c r="Q106" s="21" t="str">
        <f t="shared" si="708"/>
        <v>*</v>
      </c>
      <c r="R106" s="21" t="str">
        <f t="shared" si="708"/>
        <v>*</v>
      </c>
      <c r="S106" s="21" t="str">
        <f t="shared" si="708"/>
        <v>*</v>
      </c>
      <c r="T106" s="21" t="str">
        <f t="shared" si="708"/>
        <v>*</v>
      </c>
      <c r="U106" s="22" t="str">
        <f>IF(OR(COUNTIFS('График 1-4 кл'!P106:P122,'График 1-4 кл'!P106)&gt;1,AND('График 1-4 кл'!P106='предметы'!$D$3,COUNTIFS('График 1-4 кл'!P106:P122,'предметы'!$D$12)&gt;0),AND('График 1-4 кл'!P106='предметы'!$D$12,COUNTIFS('График 1-4 кл'!P106:P122,'предметы'!$D$3)&gt;0),AND('График 1-4 кл'!P106='предметы'!$D$4,COUNTIFS('График 1-4 кл'!P106:P122,'предметы'!$D$13)&gt;0),AND('График 1-4 кл'!P106='предметы'!$D$13,COUNTIFS('График 1-4 кл'!P106:P122,'предметы'!$D$4)&gt;0),AND('График 1-4 кл'!P106='предметы'!$D$14,COUNTIFS('График 1-4 кл'!P106:P122,'предметы'!$D$5)&gt;0),AND('График 1-4 кл'!P106='предметы'!$D$5,COUNTIFS('График 1-4 кл'!P106:P122,'предметы'!$D$14)&gt;0),AND('График 1-4 кл'!P106='предметы'!$D$15,COUNTIFS('График 1-4 кл'!P106:P122,'предметы'!$D$6)&gt;0),AND('График 1-4 кл'!P106='предметы'!$D$6,COUNTIFS('График 1-4 кл'!P106:P122,'предметы'!$D$15)&gt;0),AND('График 1-4 кл'!P106='предметы'!$D$16,COUNTIFS('График 1-4 кл'!P106:P122,'предметы'!$D$7)&gt;0),AND('График 1-4 кл'!P106='предметы'!$D$7,COUNTIFS('График 1-4 кл'!P106:P122,'предметы'!$D$16)&gt;0),AND('График 1-4 кл'!P106='предметы'!$D$8,COUNTIFS('График 1-4 кл'!P106:P122,'предметы'!$D$10)&gt;0),AND('График 1-4 кл'!P106='предметы'!$D$10,COUNTIFS('График 1-4 кл'!P106:P122,'предметы'!$D$8)&gt;0),AND('График 1-4 кл'!P106='предметы'!$D$9,COUNTIFS('График 1-4 кл'!P106:P122,'предметы'!$D$11)&gt;0),AND('График 1-4 кл'!P106='предметы'!$D$11,COUNTIFS('График 1-4 кл'!P106:P122,'предметы'!$D$9)&gt;0)),"&lt;17 (ВПР, КР)","*")</f>
        <v>#REF!</v>
      </c>
      <c r="V106" s="22" t="str">
        <f>IF(OR(COUNTIFS('График 1-4 кл'!Q106:Q122,'График 1-4 кл'!Q106)&gt;1,AND('График 1-4 кл'!Q106='предметы'!$D$3,COUNTIFS('График 1-4 кл'!Q106:Q122,'предметы'!$D$12)&gt;0),AND('График 1-4 кл'!Q106='предметы'!$D$12,COUNTIFS('График 1-4 кл'!Q106:Q122,'предметы'!$D$3)&gt;0),AND('График 1-4 кл'!Q106='предметы'!$D$4,COUNTIFS('График 1-4 кл'!Q106:Q122,'предметы'!$D$13)&gt;0),AND('График 1-4 кл'!Q106='предметы'!$D$13,COUNTIFS('График 1-4 кл'!Q106:Q122,'предметы'!$D$4)&gt;0),AND('График 1-4 кл'!Q106='предметы'!$D$14,COUNTIFS('График 1-4 кл'!Q106:Q122,'предметы'!$D$5)&gt;0),AND('График 1-4 кл'!Q106='предметы'!$D$5,COUNTIFS('График 1-4 кл'!Q106:Q122,'предметы'!$D$14)&gt;0),AND('График 1-4 кл'!Q106='предметы'!$D$15,COUNTIFS('График 1-4 кл'!Q106:Q122,'предметы'!$D$6)&gt;0),AND('График 1-4 кл'!Q106='предметы'!$D$6,COUNTIFS('График 1-4 кл'!Q106:Q122,'предметы'!$D$15)&gt;0),AND('График 1-4 кл'!Q106='предметы'!$D$16,COUNTIFS('График 1-4 кл'!Q106:Q122,'предметы'!$D$7)&gt;0),AND('График 1-4 кл'!Q106='предметы'!$D$7,COUNTIFS('График 1-4 кл'!Q106:Q122,'предметы'!$D$16)&gt;0),AND('График 1-4 кл'!Q106='предметы'!$D$8,COUNTIFS('График 1-4 кл'!Q106:Q122,'предметы'!$D$10)&gt;0),AND('График 1-4 кл'!Q106='предметы'!$D$10,COUNTIFS('График 1-4 кл'!Q106:Q122,'предметы'!$D$8)&gt;0),AND('График 1-4 кл'!Q106='предметы'!$D$9,COUNTIFS('График 1-4 кл'!Q106:Q122,'предметы'!$D$11)&gt;0),AND('График 1-4 кл'!Q106='предметы'!$D$11,COUNTIFS('График 1-4 кл'!Q106:Q122,'предметы'!$D$9)&gt;0)),"&lt;17 (ВПР, КР)","*")</f>
        <v>#REF!</v>
      </c>
      <c r="W106" s="22" t="str">
        <f>IF(OR(COUNTIFS('График 1-4 кл'!R106:R122,'График 1-4 кл'!R106)&gt;1,AND('График 1-4 кл'!R106='предметы'!$D$3,COUNTIFS('График 1-4 кл'!R106:R122,'предметы'!$D$12)&gt;0),AND('График 1-4 кл'!R106='предметы'!$D$12,COUNTIFS('График 1-4 кл'!R106:R122,'предметы'!$D$3)&gt;0),AND('График 1-4 кл'!R106='предметы'!$D$4,COUNTIFS('График 1-4 кл'!R106:R122,'предметы'!$D$13)&gt;0),AND('График 1-4 кл'!R106='предметы'!$D$13,COUNTIFS('График 1-4 кл'!R106:R122,'предметы'!$D$4)&gt;0),AND('График 1-4 кл'!R106='предметы'!$D$14,COUNTIFS('График 1-4 кл'!R106:R122,'предметы'!$D$5)&gt;0),AND('График 1-4 кл'!R106='предметы'!$D$5,COUNTIFS('График 1-4 кл'!R106:R122,'предметы'!$D$14)&gt;0),AND('График 1-4 кл'!R106='предметы'!$D$15,COUNTIFS('График 1-4 кл'!R106:R122,'предметы'!$D$6)&gt;0),AND('График 1-4 кл'!R106='предметы'!$D$6,COUNTIFS('График 1-4 кл'!R106:R122,'предметы'!$D$15)&gt;0),AND('График 1-4 кл'!R106='предметы'!$D$16,COUNTIFS('График 1-4 кл'!R106:R122,'предметы'!$D$7)&gt;0),AND('График 1-4 кл'!R106='предметы'!$D$7,COUNTIFS('График 1-4 кл'!R106:R122,'предметы'!$D$16)&gt;0),AND('График 1-4 кл'!R106='предметы'!$D$8,COUNTIFS('График 1-4 кл'!R106:R122,'предметы'!$D$10)&gt;0),AND('График 1-4 кл'!R106='предметы'!$D$10,COUNTIFS('График 1-4 кл'!R106:R122,'предметы'!$D$8)&gt;0),AND('График 1-4 кл'!R106='предметы'!$D$9,COUNTIFS('График 1-4 кл'!R106:R122,'предметы'!$D$11)&gt;0),AND('График 1-4 кл'!R106='предметы'!$D$11,COUNTIFS('График 1-4 кл'!R106:R122,'предметы'!$D$9)&gt;0)),"&lt;17 (ВПР, КР)","*")</f>
        <v>#REF!</v>
      </c>
      <c r="X106" s="22" t="str">
        <f>IF(OR(COUNTIFS('График 1-4 кл'!S106:S122,'График 1-4 кл'!S106)&gt;1,AND('График 1-4 кл'!S106='предметы'!$D$3,COUNTIFS('График 1-4 кл'!S106:S122,'предметы'!$D$12)&gt;0),AND('График 1-4 кл'!S106='предметы'!$D$12,COUNTIFS('График 1-4 кл'!S106:S122,'предметы'!$D$3)&gt;0),AND('График 1-4 кл'!S106='предметы'!$D$4,COUNTIFS('График 1-4 кл'!S106:S122,'предметы'!$D$13)&gt;0),AND('График 1-4 кл'!S106='предметы'!$D$13,COUNTIFS('График 1-4 кл'!S106:S122,'предметы'!$D$4)&gt;0),AND('График 1-4 кл'!S106='предметы'!$D$14,COUNTIFS('График 1-4 кл'!S106:S122,'предметы'!$D$5)&gt;0),AND('График 1-4 кл'!S106='предметы'!$D$5,COUNTIFS('График 1-4 кл'!S106:S122,'предметы'!$D$14)&gt;0),AND('График 1-4 кл'!S106='предметы'!$D$15,COUNTIFS('График 1-4 кл'!S106:S122,'предметы'!$D$6)&gt;0),AND('График 1-4 кл'!S106='предметы'!$D$6,COUNTIFS('График 1-4 кл'!S106:S122,'предметы'!$D$15)&gt;0),AND('График 1-4 кл'!S106='предметы'!$D$16,COUNTIFS('График 1-4 кл'!S106:S122,'предметы'!$D$7)&gt;0),AND('График 1-4 кл'!S106='предметы'!$D$7,COUNTIFS('График 1-4 кл'!S106:S122,'предметы'!$D$16)&gt;0),AND('График 1-4 кл'!S106='предметы'!$D$8,COUNTIFS('График 1-4 кл'!S106:S122,'предметы'!$D$10)&gt;0),AND('График 1-4 кл'!S106='предметы'!$D$10,COUNTIFS('График 1-4 кл'!S106:S122,'предметы'!$D$8)&gt;0),AND('График 1-4 кл'!S106='предметы'!$D$9,COUNTIFS('График 1-4 кл'!S106:S122,'предметы'!$D$11)&gt;0),AND('График 1-4 кл'!S106='предметы'!$D$11,COUNTIFS('График 1-4 кл'!S106:S122,'предметы'!$D$9)&gt;0)),"&lt;17 (ВПР, КР)","*")</f>
        <v>#REF!</v>
      </c>
      <c r="Y106" s="22" t="str">
        <f>IF(OR(COUNTIFS('График 1-4 кл'!T106:T122,'График 1-4 кл'!T106)&gt;1,AND('График 1-4 кл'!T106='предметы'!$D$3,COUNTIFS('График 1-4 кл'!T106:T122,'предметы'!$D$12)&gt;0),AND('График 1-4 кл'!T106='предметы'!$D$12,COUNTIFS('График 1-4 кл'!T106:T122,'предметы'!$D$3)&gt;0),AND('График 1-4 кл'!T106='предметы'!$D$4,COUNTIFS('График 1-4 кл'!T106:T122,'предметы'!$D$13)&gt;0),AND('График 1-4 кл'!T106='предметы'!$D$13,COUNTIFS('График 1-4 кл'!T106:T122,'предметы'!$D$4)&gt;0),AND('График 1-4 кл'!T106='предметы'!$D$14,COUNTIFS('График 1-4 кл'!T106:T122,'предметы'!$D$5)&gt;0),AND('График 1-4 кл'!T106='предметы'!$D$5,COUNTIFS('График 1-4 кл'!T106:T122,'предметы'!$D$14)&gt;0),AND('График 1-4 кл'!T106='предметы'!$D$15,COUNTIFS('График 1-4 кл'!T106:T122,'предметы'!$D$6)&gt;0),AND('График 1-4 кл'!T106='предметы'!$D$6,COUNTIFS('График 1-4 кл'!T106:T122,'предметы'!$D$15)&gt;0),AND('График 1-4 кл'!T106='предметы'!$D$16,COUNTIFS('График 1-4 кл'!T106:T122,'предметы'!$D$7)&gt;0),AND('График 1-4 кл'!T106='предметы'!$D$7,COUNTIFS('График 1-4 кл'!T106:T122,'предметы'!$D$16)&gt;0),AND('График 1-4 кл'!T106='предметы'!$D$8,COUNTIFS('График 1-4 кл'!T106:T122,'предметы'!$D$10)&gt;0),AND('График 1-4 кл'!T106='предметы'!$D$10,COUNTIFS('График 1-4 кл'!T106:T122,'предметы'!$D$8)&gt;0),AND('График 1-4 кл'!T106='предметы'!$D$9,COUNTIFS('График 1-4 кл'!T106:T122,'предметы'!$D$11)&gt;0),AND('График 1-4 кл'!T106='предметы'!$D$11,COUNTIFS('График 1-4 кл'!T106:T122,'предметы'!$D$9)&gt;0)),"&lt;17 (ВПР, КР)","*")</f>
        <v>#REF!</v>
      </c>
      <c r="Z106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6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6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6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6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6" s="21" t="str">
        <f t="shared" ref="AY106:BD106" si="709">IF(COUNTIFS(#REF!,#REF!)&gt;1,"&lt;17 (ВПР, КР)","*")</f>
        <v>*</v>
      </c>
      <c r="AZ106" s="21" t="str">
        <f t="shared" si="709"/>
        <v>*</v>
      </c>
      <c r="BA106" s="21" t="str">
        <f t="shared" si="709"/>
        <v>*</v>
      </c>
      <c r="BB106" s="21" t="str">
        <f t="shared" si="709"/>
        <v>*</v>
      </c>
      <c r="BC106" s="21" t="str">
        <f t="shared" si="709"/>
        <v>*</v>
      </c>
      <c r="BD106" s="21" t="str">
        <f t="shared" si="709"/>
        <v>*</v>
      </c>
      <c r="BE10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6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6" s="21" t="str">
        <f t="shared" ref="BK106:BP106" si="710">IF(COUNTIFS(#REF!,#REF!)&gt;1,"&lt;17 (ВПР, КР)","*")</f>
        <v>*</v>
      </c>
      <c r="BL106" s="21" t="str">
        <f t="shared" si="710"/>
        <v>*</v>
      </c>
      <c r="BM106" s="21" t="str">
        <f t="shared" si="710"/>
        <v>*</v>
      </c>
      <c r="BN106" s="21" t="str">
        <f t="shared" si="710"/>
        <v>*</v>
      </c>
      <c r="BO106" s="21" t="str">
        <f t="shared" si="710"/>
        <v>*</v>
      </c>
      <c r="BP106" s="21" t="str">
        <f t="shared" si="710"/>
        <v>*</v>
      </c>
    </row>
    <row r="107" ht="12.75" customHeight="1">
      <c r="A107" s="29">
        <v>46367.0</v>
      </c>
      <c r="B107" s="18" t="s">
        <v>82</v>
      </c>
      <c r="C107" s="21" t="str">
        <f t="shared" ref="C107:E107" si="711">IF(COUNTIFS('График 1-4 кл'!C107:C123,'График 1-4 кл'!C107)&gt;1,"&lt;17 (ВПР, КР)","*")</f>
        <v>*</v>
      </c>
      <c r="D107" s="21" t="str">
        <f t="shared" si="711"/>
        <v>*</v>
      </c>
      <c r="E107" s="21" t="str">
        <f t="shared" si="711"/>
        <v>*</v>
      </c>
      <c r="F107" s="21" t="str">
        <f t="shared" ref="F107:H107" si="712">IF(COUNTIFS(#REF!,#REF!)&gt;1,"&lt;17 (ВПР, КР)","*")</f>
        <v>*</v>
      </c>
      <c r="G107" s="21" t="str">
        <f t="shared" si="712"/>
        <v>*</v>
      </c>
      <c r="H107" s="21" t="str">
        <f t="shared" si="712"/>
        <v>*</v>
      </c>
      <c r="I107" s="22" t="str">
        <f t="shared" ref="I107:L107" si="713">IF(COUNTIFS('График 1-4 кл'!F107:F123,'График 1-4 кл'!F107)&gt;1,"&lt;17 (ВПР, КР)","*")</f>
        <v>*</v>
      </c>
      <c r="J107" s="22" t="str">
        <f t="shared" si="713"/>
        <v>*</v>
      </c>
      <c r="K107" s="22" t="str">
        <f t="shared" si="713"/>
        <v>*</v>
      </c>
      <c r="L107" s="22" t="str">
        <f t="shared" si="713"/>
        <v>*</v>
      </c>
      <c r="M107" s="22" t="str">
        <f t="shared" ref="M107:N107" si="714">IF(COUNTIFS(#REF!,#REF!)&gt;1,"&lt;17 (ВПР, КР)","*")</f>
        <v>*</v>
      </c>
      <c r="N107" s="22" t="str">
        <f t="shared" si="714"/>
        <v>*</v>
      </c>
      <c r="O107" s="21" t="str">
        <f t="shared" ref="O107:T107" si="715">IF(COUNTIFS('График 1-4 кл'!J107:J123,'График 1-4 кл'!J107)&gt;1,"&lt;17 (ВПР, КР)","*")</f>
        <v>*</v>
      </c>
      <c r="P107" s="21" t="str">
        <f t="shared" si="715"/>
        <v>*</v>
      </c>
      <c r="Q107" s="21" t="str">
        <f t="shared" si="715"/>
        <v>*</v>
      </c>
      <c r="R107" s="21" t="str">
        <f t="shared" si="715"/>
        <v>*</v>
      </c>
      <c r="S107" s="21" t="str">
        <f t="shared" si="715"/>
        <v>*</v>
      </c>
      <c r="T107" s="21" t="str">
        <f t="shared" si="715"/>
        <v>*</v>
      </c>
      <c r="U107" s="22" t="str">
        <f>IF(OR(COUNTIFS('График 1-4 кл'!P107:P123,'График 1-4 кл'!P107)&gt;1,AND('График 1-4 кл'!P107='предметы'!$D$3,COUNTIFS('График 1-4 кл'!P107:P123,'предметы'!$D$12)&gt;0),AND('График 1-4 кл'!P107='предметы'!$D$12,COUNTIFS('График 1-4 кл'!P107:P123,'предметы'!$D$3)&gt;0),AND('График 1-4 кл'!P107='предметы'!$D$4,COUNTIFS('График 1-4 кл'!P107:P123,'предметы'!$D$13)&gt;0),AND('График 1-4 кл'!P107='предметы'!$D$13,COUNTIFS('График 1-4 кл'!P107:P123,'предметы'!$D$4)&gt;0),AND('График 1-4 кл'!P107='предметы'!$D$14,COUNTIFS('График 1-4 кл'!P107:P123,'предметы'!$D$5)&gt;0),AND('График 1-4 кл'!P107='предметы'!$D$5,COUNTIFS('График 1-4 кл'!P107:P123,'предметы'!$D$14)&gt;0),AND('График 1-4 кл'!P107='предметы'!$D$15,COUNTIFS('График 1-4 кл'!P107:P123,'предметы'!$D$6)&gt;0),AND('График 1-4 кл'!P107='предметы'!$D$6,COUNTIFS('График 1-4 кл'!P107:P123,'предметы'!$D$15)&gt;0),AND('График 1-4 кл'!P107='предметы'!$D$16,COUNTIFS('График 1-4 кл'!P107:P123,'предметы'!$D$7)&gt;0),AND('График 1-4 кл'!P107='предметы'!$D$7,COUNTIFS('График 1-4 кл'!P107:P123,'предметы'!$D$16)&gt;0),AND('График 1-4 кл'!P107='предметы'!$D$8,COUNTIFS('График 1-4 кл'!P107:P123,'предметы'!$D$10)&gt;0),AND('График 1-4 кл'!P107='предметы'!$D$10,COUNTIFS('График 1-4 кл'!P107:P123,'предметы'!$D$8)&gt;0),AND('График 1-4 кл'!P107='предметы'!$D$9,COUNTIFS('График 1-4 кл'!P107:P123,'предметы'!$D$11)&gt;0),AND('График 1-4 кл'!P107='предметы'!$D$11,COUNTIFS('График 1-4 кл'!P107:P123,'предметы'!$D$9)&gt;0)),"&lt;17 (ВПР, КР)","*")</f>
        <v>#REF!</v>
      </c>
      <c r="V107" s="22" t="str">
        <f>IF(OR(COUNTIFS('График 1-4 кл'!Q107:Q123,'График 1-4 кл'!Q107)&gt;1,AND('График 1-4 кл'!Q107='предметы'!$D$3,COUNTIFS('График 1-4 кл'!Q107:Q123,'предметы'!$D$12)&gt;0),AND('График 1-4 кл'!Q107='предметы'!$D$12,COUNTIFS('График 1-4 кл'!Q107:Q123,'предметы'!$D$3)&gt;0),AND('График 1-4 кл'!Q107='предметы'!$D$4,COUNTIFS('График 1-4 кл'!Q107:Q123,'предметы'!$D$13)&gt;0),AND('График 1-4 кл'!Q107='предметы'!$D$13,COUNTIFS('График 1-4 кл'!Q107:Q123,'предметы'!$D$4)&gt;0),AND('График 1-4 кл'!Q107='предметы'!$D$14,COUNTIFS('График 1-4 кл'!Q107:Q123,'предметы'!$D$5)&gt;0),AND('График 1-4 кл'!Q107='предметы'!$D$5,COUNTIFS('График 1-4 кл'!Q107:Q123,'предметы'!$D$14)&gt;0),AND('График 1-4 кл'!Q107='предметы'!$D$15,COUNTIFS('График 1-4 кл'!Q107:Q123,'предметы'!$D$6)&gt;0),AND('График 1-4 кл'!Q107='предметы'!$D$6,COUNTIFS('График 1-4 кл'!Q107:Q123,'предметы'!$D$15)&gt;0),AND('График 1-4 кл'!Q107='предметы'!$D$16,COUNTIFS('График 1-4 кл'!Q107:Q123,'предметы'!$D$7)&gt;0),AND('График 1-4 кл'!Q107='предметы'!$D$7,COUNTIFS('График 1-4 кл'!Q107:Q123,'предметы'!$D$16)&gt;0),AND('График 1-4 кл'!Q107='предметы'!$D$8,COUNTIFS('График 1-4 кл'!Q107:Q123,'предметы'!$D$10)&gt;0),AND('График 1-4 кл'!Q107='предметы'!$D$10,COUNTIFS('График 1-4 кл'!Q107:Q123,'предметы'!$D$8)&gt;0),AND('График 1-4 кл'!Q107='предметы'!$D$9,COUNTIFS('График 1-4 кл'!Q107:Q123,'предметы'!$D$11)&gt;0),AND('График 1-4 кл'!Q107='предметы'!$D$11,COUNTIFS('График 1-4 кл'!Q107:Q123,'предметы'!$D$9)&gt;0)),"&lt;17 (ВПР, КР)","*")</f>
        <v>#REF!</v>
      </c>
      <c r="W107" s="22" t="str">
        <f>IF(OR(COUNTIFS('График 1-4 кл'!R107:R123,'График 1-4 кл'!R107)&gt;1,AND('График 1-4 кл'!R107='предметы'!$D$3,COUNTIFS('График 1-4 кл'!R107:R123,'предметы'!$D$12)&gt;0),AND('График 1-4 кл'!R107='предметы'!$D$12,COUNTIFS('График 1-4 кл'!R107:R123,'предметы'!$D$3)&gt;0),AND('График 1-4 кл'!R107='предметы'!$D$4,COUNTIFS('График 1-4 кл'!R107:R123,'предметы'!$D$13)&gt;0),AND('График 1-4 кл'!R107='предметы'!$D$13,COUNTIFS('График 1-4 кл'!R107:R123,'предметы'!$D$4)&gt;0),AND('График 1-4 кл'!R107='предметы'!$D$14,COUNTIFS('График 1-4 кл'!R107:R123,'предметы'!$D$5)&gt;0),AND('График 1-4 кл'!R107='предметы'!$D$5,COUNTIFS('График 1-4 кл'!R107:R123,'предметы'!$D$14)&gt;0),AND('График 1-4 кл'!R107='предметы'!$D$15,COUNTIFS('График 1-4 кл'!R107:R123,'предметы'!$D$6)&gt;0),AND('График 1-4 кл'!R107='предметы'!$D$6,COUNTIFS('График 1-4 кл'!R107:R123,'предметы'!$D$15)&gt;0),AND('График 1-4 кл'!R107='предметы'!$D$16,COUNTIFS('График 1-4 кл'!R107:R123,'предметы'!$D$7)&gt;0),AND('График 1-4 кл'!R107='предметы'!$D$7,COUNTIFS('График 1-4 кл'!R107:R123,'предметы'!$D$16)&gt;0),AND('График 1-4 кл'!R107='предметы'!$D$8,COUNTIFS('График 1-4 кл'!R107:R123,'предметы'!$D$10)&gt;0),AND('График 1-4 кл'!R107='предметы'!$D$10,COUNTIFS('График 1-4 кл'!R107:R123,'предметы'!$D$8)&gt;0),AND('График 1-4 кл'!R107='предметы'!$D$9,COUNTIFS('График 1-4 кл'!R107:R123,'предметы'!$D$11)&gt;0),AND('График 1-4 кл'!R107='предметы'!$D$11,COUNTIFS('График 1-4 кл'!R107:R123,'предметы'!$D$9)&gt;0)),"&lt;17 (ВПР, КР)","*")</f>
        <v>#REF!</v>
      </c>
      <c r="X107" s="22" t="str">
        <f>IF(OR(COUNTIFS('График 1-4 кл'!S107:S123,'График 1-4 кл'!S107)&gt;1,AND('График 1-4 кл'!S107='предметы'!$D$3,COUNTIFS('График 1-4 кл'!S107:S123,'предметы'!$D$12)&gt;0),AND('График 1-4 кл'!S107='предметы'!$D$12,COUNTIFS('График 1-4 кл'!S107:S123,'предметы'!$D$3)&gt;0),AND('График 1-4 кл'!S107='предметы'!$D$4,COUNTIFS('График 1-4 кл'!S107:S123,'предметы'!$D$13)&gt;0),AND('График 1-4 кл'!S107='предметы'!$D$13,COUNTIFS('График 1-4 кл'!S107:S123,'предметы'!$D$4)&gt;0),AND('График 1-4 кл'!S107='предметы'!$D$14,COUNTIFS('График 1-4 кл'!S107:S123,'предметы'!$D$5)&gt;0),AND('График 1-4 кл'!S107='предметы'!$D$5,COUNTIFS('График 1-4 кл'!S107:S123,'предметы'!$D$14)&gt;0),AND('График 1-4 кл'!S107='предметы'!$D$15,COUNTIFS('График 1-4 кл'!S107:S123,'предметы'!$D$6)&gt;0),AND('График 1-4 кл'!S107='предметы'!$D$6,COUNTIFS('График 1-4 кл'!S107:S123,'предметы'!$D$15)&gt;0),AND('График 1-4 кл'!S107='предметы'!$D$16,COUNTIFS('График 1-4 кл'!S107:S123,'предметы'!$D$7)&gt;0),AND('График 1-4 кл'!S107='предметы'!$D$7,COUNTIFS('График 1-4 кл'!S107:S123,'предметы'!$D$16)&gt;0),AND('График 1-4 кл'!S107='предметы'!$D$8,COUNTIFS('График 1-4 кл'!S107:S123,'предметы'!$D$10)&gt;0),AND('График 1-4 кл'!S107='предметы'!$D$10,COUNTIFS('График 1-4 кл'!S107:S123,'предметы'!$D$8)&gt;0),AND('График 1-4 кл'!S107='предметы'!$D$9,COUNTIFS('График 1-4 кл'!S107:S123,'предметы'!$D$11)&gt;0),AND('График 1-4 кл'!S107='предметы'!$D$11,COUNTIFS('График 1-4 кл'!S107:S123,'предметы'!$D$9)&gt;0)),"&lt;17 (ВПР, КР)","*")</f>
        <v>#REF!</v>
      </c>
      <c r="Y107" s="22" t="str">
        <f>IF(OR(COUNTIFS('График 1-4 кл'!T107:T123,'График 1-4 кл'!T107)&gt;1,AND('График 1-4 кл'!T107='предметы'!$D$3,COUNTIFS('График 1-4 кл'!T107:T123,'предметы'!$D$12)&gt;0),AND('График 1-4 кл'!T107='предметы'!$D$12,COUNTIFS('График 1-4 кл'!T107:T123,'предметы'!$D$3)&gt;0),AND('График 1-4 кл'!T107='предметы'!$D$4,COUNTIFS('График 1-4 кл'!T107:T123,'предметы'!$D$13)&gt;0),AND('График 1-4 кл'!T107='предметы'!$D$13,COUNTIFS('График 1-4 кл'!T107:T123,'предметы'!$D$4)&gt;0),AND('График 1-4 кл'!T107='предметы'!$D$14,COUNTIFS('График 1-4 кл'!T107:T123,'предметы'!$D$5)&gt;0),AND('График 1-4 кл'!T107='предметы'!$D$5,COUNTIFS('График 1-4 кл'!T107:T123,'предметы'!$D$14)&gt;0),AND('График 1-4 кл'!T107='предметы'!$D$15,COUNTIFS('График 1-4 кл'!T107:T123,'предметы'!$D$6)&gt;0),AND('График 1-4 кл'!T107='предметы'!$D$6,COUNTIFS('График 1-4 кл'!T107:T123,'предметы'!$D$15)&gt;0),AND('График 1-4 кл'!T107='предметы'!$D$16,COUNTIFS('График 1-4 кл'!T107:T123,'предметы'!$D$7)&gt;0),AND('График 1-4 кл'!T107='предметы'!$D$7,COUNTIFS('График 1-4 кл'!T107:T123,'предметы'!$D$16)&gt;0),AND('График 1-4 кл'!T107='предметы'!$D$8,COUNTIFS('График 1-4 кл'!T107:T123,'предметы'!$D$10)&gt;0),AND('График 1-4 кл'!T107='предметы'!$D$10,COUNTIFS('График 1-4 кл'!T107:T123,'предметы'!$D$8)&gt;0),AND('График 1-4 кл'!T107='предметы'!$D$9,COUNTIFS('График 1-4 кл'!T107:T123,'предметы'!$D$11)&gt;0),AND('График 1-4 кл'!T107='предметы'!$D$11,COUNTIFS('График 1-4 кл'!T107:T123,'предметы'!$D$9)&gt;0)),"&lt;17 (ВПР, КР)","*")</f>
        <v>#REF!</v>
      </c>
      <c r="Z107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7" s="21" t="str">
        <f t="shared" ref="AY107:BD107" si="716">IF(COUNTIFS(#REF!,#REF!)&gt;1,"&lt;17 (ВПР, КР)","*")</f>
        <v>*</v>
      </c>
      <c r="AZ107" s="21" t="str">
        <f t="shared" si="716"/>
        <v>*</v>
      </c>
      <c r="BA107" s="21" t="str">
        <f t="shared" si="716"/>
        <v>*</v>
      </c>
      <c r="BB107" s="21" t="str">
        <f t="shared" si="716"/>
        <v>*</v>
      </c>
      <c r="BC107" s="21" t="str">
        <f t="shared" si="716"/>
        <v>*</v>
      </c>
      <c r="BD107" s="21" t="str">
        <f t="shared" si="716"/>
        <v>*</v>
      </c>
      <c r="BE10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7" s="21" t="str">
        <f t="shared" ref="BK107:BP107" si="717">IF(COUNTIFS(#REF!,#REF!)&gt;1,"&lt;17 (ВПР, КР)","*")</f>
        <v>*</v>
      </c>
      <c r="BL107" s="21" t="str">
        <f t="shared" si="717"/>
        <v>*</v>
      </c>
      <c r="BM107" s="21" t="str">
        <f t="shared" si="717"/>
        <v>*</v>
      </c>
      <c r="BN107" s="21" t="str">
        <f t="shared" si="717"/>
        <v>*</v>
      </c>
      <c r="BO107" s="21" t="str">
        <f t="shared" si="717"/>
        <v>*</v>
      </c>
      <c r="BP107" s="21" t="str">
        <f t="shared" si="717"/>
        <v>*</v>
      </c>
    </row>
    <row r="108" ht="12.75" customHeight="1">
      <c r="A108" s="35">
        <v>46368.0</v>
      </c>
      <c r="B108" s="24" t="s">
        <v>89</v>
      </c>
      <c r="C108" s="24" t="str">
        <f t="shared" ref="C108:E108" si="718">IF(COUNTIFS('График 1-4 кл'!C108:C124,'График 1-4 кл'!C108)&gt;1,"&lt;17 (ВПР, КР)","*")</f>
        <v>*</v>
      </c>
      <c r="D108" s="24" t="str">
        <f t="shared" si="718"/>
        <v>*</v>
      </c>
      <c r="E108" s="24" t="str">
        <f t="shared" si="718"/>
        <v>*</v>
      </c>
      <c r="F108" s="24" t="str">
        <f t="shared" ref="F108:H108" si="719">IF(COUNTIFS(#REF!,#REF!)&gt;1,"&lt;17 (ВПР, КР)","*")</f>
        <v>*</v>
      </c>
      <c r="G108" s="24" t="str">
        <f t="shared" si="719"/>
        <v>*</v>
      </c>
      <c r="H108" s="24" t="str">
        <f t="shared" si="719"/>
        <v>*</v>
      </c>
      <c r="I108" s="25" t="str">
        <f t="shared" ref="I108:L108" si="720">IF(COUNTIFS('График 1-4 кл'!F108:F124,'График 1-4 кл'!F108)&gt;1,"&lt;17 (ВПР, КР)","*")</f>
        <v>*</v>
      </c>
      <c r="J108" s="25" t="str">
        <f t="shared" si="720"/>
        <v>*</v>
      </c>
      <c r="K108" s="25" t="str">
        <f t="shared" si="720"/>
        <v>*</v>
      </c>
      <c r="L108" s="25" t="str">
        <f t="shared" si="720"/>
        <v>*</v>
      </c>
      <c r="M108" s="25" t="str">
        <f t="shared" ref="M108:N108" si="721">IF(COUNTIFS(#REF!,#REF!)&gt;1,"&lt;17 (ВПР, КР)","*")</f>
        <v>*</v>
      </c>
      <c r="N108" s="25" t="str">
        <f t="shared" si="721"/>
        <v>*</v>
      </c>
      <c r="O108" s="25" t="str">
        <f t="shared" ref="O108:T108" si="722">IF(COUNTIFS('График 1-4 кл'!J108:J124,'График 1-4 кл'!J108)&gt;1,"&lt;17 (ВПР, КР)","*")</f>
        <v>*</v>
      </c>
      <c r="P108" s="25" t="str">
        <f t="shared" si="722"/>
        <v>*</v>
      </c>
      <c r="Q108" s="25" t="str">
        <f t="shared" si="722"/>
        <v>*</v>
      </c>
      <c r="R108" s="25" t="str">
        <f t="shared" si="722"/>
        <v>*</v>
      </c>
      <c r="S108" s="25" t="str">
        <f t="shared" si="722"/>
        <v>*</v>
      </c>
      <c r="T108" s="25" t="str">
        <f t="shared" si="722"/>
        <v>*</v>
      </c>
      <c r="U108" s="25" t="str">
        <f>IF(OR(COUNTIFS('График 1-4 кл'!P108:P124,'График 1-4 кл'!P108)&gt;1,AND('График 1-4 кл'!P108='предметы'!$D$3,COUNTIFS('График 1-4 кл'!P108:P124,'предметы'!$D$12)&gt;0),AND('График 1-4 кл'!P108='предметы'!$D$12,COUNTIFS('График 1-4 кл'!P108:P124,'предметы'!$D$3)&gt;0),AND('График 1-4 кл'!P108='предметы'!$D$4,COUNTIFS('График 1-4 кл'!P108:P124,'предметы'!$D$13)&gt;0),AND('График 1-4 кл'!P108='предметы'!$D$13,COUNTIFS('График 1-4 кл'!P108:P124,'предметы'!$D$4)&gt;0),AND('График 1-4 кл'!P108='предметы'!$D$14,COUNTIFS('График 1-4 кл'!P108:P124,'предметы'!$D$5)&gt;0),AND('График 1-4 кл'!P108='предметы'!$D$5,COUNTIFS('График 1-4 кл'!P108:P124,'предметы'!$D$14)&gt;0),AND('График 1-4 кл'!P108='предметы'!$D$15,COUNTIFS('График 1-4 кл'!P108:P124,'предметы'!$D$6)&gt;0),AND('График 1-4 кл'!P108='предметы'!$D$6,COUNTIFS('График 1-4 кл'!P108:P124,'предметы'!$D$15)&gt;0),AND('График 1-4 кл'!P108='предметы'!$D$16,COUNTIFS('График 1-4 кл'!P108:P124,'предметы'!$D$7)&gt;0),AND('График 1-4 кл'!P108='предметы'!$D$7,COUNTIFS('График 1-4 кл'!P108:P124,'предметы'!$D$16)&gt;0),AND('График 1-4 кл'!P108='предметы'!$D$8,COUNTIFS('График 1-4 кл'!P108:P124,'предметы'!$D$10)&gt;0),AND('График 1-4 кл'!P108='предметы'!$D$10,COUNTIFS('График 1-4 кл'!P108:P124,'предметы'!$D$8)&gt;0),AND('График 1-4 кл'!P108='предметы'!$D$9,COUNTIFS('График 1-4 кл'!P108:P124,'предметы'!$D$11)&gt;0),AND('График 1-4 кл'!P108='предметы'!$D$11,COUNTIFS('График 1-4 кл'!P108:P124,'предметы'!$D$9)&gt;0)),"&lt;17 (ВПР, КР)","*")</f>
        <v>#REF!</v>
      </c>
      <c r="V108" s="25" t="str">
        <f>IF(OR(COUNTIFS('График 1-4 кл'!Q108:Q124,'График 1-4 кл'!Q108)&gt;1,AND('График 1-4 кл'!Q108='предметы'!$D$3,COUNTIFS('График 1-4 кл'!Q108:Q124,'предметы'!$D$12)&gt;0),AND('График 1-4 кл'!Q108='предметы'!$D$12,COUNTIFS('График 1-4 кл'!Q108:Q124,'предметы'!$D$3)&gt;0),AND('График 1-4 кл'!Q108='предметы'!$D$4,COUNTIFS('График 1-4 кл'!Q108:Q124,'предметы'!$D$13)&gt;0),AND('График 1-4 кл'!Q108='предметы'!$D$13,COUNTIFS('График 1-4 кл'!Q108:Q124,'предметы'!$D$4)&gt;0),AND('График 1-4 кл'!Q108='предметы'!$D$14,COUNTIFS('График 1-4 кл'!Q108:Q124,'предметы'!$D$5)&gt;0),AND('График 1-4 кл'!Q108='предметы'!$D$5,COUNTIFS('График 1-4 кл'!Q108:Q124,'предметы'!$D$14)&gt;0),AND('График 1-4 кл'!Q108='предметы'!$D$15,COUNTIFS('График 1-4 кл'!Q108:Q124,'предметы'!$D$6)&gt;0),AND('График 1-4 кл'!Q108='предметы'!$D$6,COUNTIFS('График 1-4 кл'!Q108:Q124,'предметы'!$D$15)&gt;0),AND('График 1-4 кл'!Q108='предметы'!$D$16,COUNTIFS('График 1-4 кл'!Q108:Q124,'предметы'!$D$7)&gt;0),AND('График 1-4 кл'!Q108='предметы'!$D$7,COUNTIFS('График 1-4 кл'!Q108:Q124,'предметы'!$D$16)&gt;0),AND('График 1-4 кл'!Q108='предметы'!$D$8,COUNTIFS('График 1-4 кл'!Q108:Q124,'предметы'!$D$10)&gt;0),AND('График 1-4 кл'!Q108='предметы'!$D$10,COUNTIFS('График 1-4 кл'!Q108:Q124,'предметы'!$D$8)&gt;0),AND('График 1-4 кл'!Q108='предметы'!$D$9,COUNTIFS('График 1-4 кл'!Q108:Q124,'предметы'!$D$11)&gt;0),AND('График 1-4 кл'!Q108='предметы'!$D$11,COUNTIFS('График 1-4 кл'!Q108:Q124,'предметы'!$D$9)&gt;0)),"&lt;17 (ВПР, КР)","*")</f>
        <v>#REF!</v>
      </c>
      <c r="W108" s="25" t="str">
        <f>IF(OR(COUNTIFS('График 1-4 кл'!R108:R124,'График 1-4 кл'!R108)&gt;1,AND('График 1-4 кл'!R108='предметы'!$D$3,COUNTIFS('График 1-4 кл'!R108:R124,'предметы'!$D$12)&gt;0),AND('График 1-4 кл'!R108='предметы'!$D$12,COUNTIFS('График 1-4 кл'!R108:R124,'предметы'!$D$3)&gt;0),AND('График 1-4 кл'!R108='предметы'!$D$4,COUNTIFS('График 1-4 кл'!R108:R124,'предметы'!$D$13)&gt;0),AND('График 1-4 кл'!R108='предметы'!$D$13,COUNTIFS('График 1-4 кл'!R108:R124,'предметы'!$D$4)&gt;0),AND('График 1-4 кл'!R108='предметы'!$D$14,COUNTIFS('График 1-4 кл'!R108:R124,'предметы'!$D$5)&gt;0),AND('График 1-4 кл'!R108='предметы'!$D$5,COUNTIFS('График 1-4 кл'!R108:R124,'предметы'!$D$14)&gt;0),AND('График 1-4 кл'!R108='предметы'!$D$15,COUNTIFS('График 1-4 кл'!R108:R124,'предметы'!$D$6)&gt;0),AND('График 1-4 кл'!R108='предметы'!$D$6,COUNTIFS('График 1-4 кл'!R108:R124,'предметы'!$D$15)&gt;0),AND('График 1-4 кл'!R108='предметы'!$D$16,COUNTIFS('График 1-4 кл'!R108:R124,'предметы'!$D$7)&gt;0),AND('График 1-4 кл'!R108='предметы'!$D$7,COUNTIFS('График 1-4 кл'!R108:R124,'предметы'!$D$16)&gt;0),AND('График 1-4 кл'!R108='предметы'!$D$8,COUNTIFS('График 1-4 кл'!R108:R124,'предметы'!$D$10)&gt;0),AND('График 1-4 кл'!R108='предметы'!$D$10,COUNTIFS('График 1-4 кл'!R108:R124,'предметы'!$D$8)&gt;0),AND('График 1-4 кл'!R108='предметы'!$D$9,COUNTIFS('График 1-4 кл'!R108:R124,'предметы'!$D$11)&gt;0),AND('График 1-4 кл'!R108='предметы'!$D$11,COUNTIFS('График 1-4 кл'!R108:R124,'предметы'!$D$9)&gt;0)),"&lt;17 (ВПР, КР)","*")</f>
        <v>#REF!</v>
      </c>
      <c r="X108" s="25" t="str">
        <f>IF(OR(COUNTIFS('График 1-4 кл'!S108:S124,'График 1-4 кл'!S108)&gt;1,AND('График 1-4 кл'!S108='предметы'!$D$3,COUNTIFS('График 1-4 кл'!S108:S124,'предметы'!$D$12)&gt;0),AND('График 1-4 кл'!S108='предметы'!$D$12,COUNTIFS('График 1-4 кл'!S108:S124,'предметы'!$D$3)&gt;0),AND('График 1-4 кл'!S108='предметы'!$D$4,COUNTIFS('График 1-4 кл'!S108:S124,'предметы'!$D$13)&gt;0),AND('График 1-4 кл'!S108='предметы'!$D$13,COUNTIFS('График 1-4 кл'!S108:S124,'предметы'!$D$4)&gt;0),AND('График 1-4 кл'!S108='предметы'!$D$14,COUNTIFS('График 1-4 кл'!S108:S124,'предметы'!$D$5)&gt;0),AND('График 1-4 кл'!S108='предметы'!$D$5,COUNTIFS('График 1-4 кл'!S108:S124,'предметы'!$D$14)&gt;0),AND('График 1-4 кл'!S108='предметы'!$D$15,COUNTIFS('График 1-4 кл'!S108:S124,'предметы'!$D$6)&gt;0),AND('График 1-4 кл'!S108='предметы'!$D$6,COUNTIFS('График 1-4 кл'!S108:S124,'предметы'!$D$15)&gt;0),AND('График 1-4 кл'!S108='предметы'!$D$16,COUNTIFS('График 1-4 кл'!S108:S124,'предметы'!$D$7)&gt;0),AND('График 1-4 кл'!S108='предметы'!$D$7,COUNTIFS('График 1-4 кл'!S108:S124,'предметы'!$D$16)&gt;0),AND('График 1-4 кл'!S108='предметы'!$D$8,COUNTIFS('График 1-4 кл'!S108:S124,'предметы'!$D$10)&gt;0),AND('График 1-4 кл'!S108='предметы'!$D$10,COUNTIFS('График 1-4 кл'!S108:S124,'предметы'!$D$8)&gt;0),AND('График 1-4 кл'!S108='предметы'!$D$9,COUNTIFS('График 1-4 кл'!S108:S124,'предметы'!$D$11)&gt;0),AND('График 1-4 кл'!S108='предметы'!$D$11,COUNTIFS('График 1-4 кл'!S108:S124,'предметы'!$D$9)&gt;0)),"&lt;17 (ВПР, КР)","*")</f>
        <v>#REF!</v>
      </c>
      <c r="Y108" s="25" t="str">
        <f>IF(OR(COUNTIFS('График 1-4 кл'!T108:T124,'График 1-4 кл'!T108)&gt;1,AND('График 1-4 кл'!T108='предметы'!$D$3,COUNTIFS('График 1-4 кл'!T108:T124,'предметы'!$D$12)&gt;0),AND('График 1-4 кл'!T108='предметы'!$D$12,COUNTIFS('График 1-4 кл'!T108:T124,'предметы'!$D$3)&gt;0),AND('График 1-4 кл'!T108='предметы'!$D$4,COUNTIFS('График 1-4 кл'!T108:T124,'предметы'!$D$13)&gt;0),AND('График 1-4 кл'!T108='предметы'!$D$13,COUNTIFS('График 1-4 кл'!T108:T124,'предметы'!$D$4)&gt;0),AND('График 1-4 кл'!T108='предметы'!$D$14,COUNTIFS('График 1-4 кл'!T108:T124,'предметы'!$D$5)&gt;0),AND('График 1-4 кл'!T108='предметы'!$D$5,COUNTIFS('График 1-4 кл'!T108:T124,'предметы'!$D$14)&gt;0),AND('График 1-4 кл'!T108='предметы'!$D$15,COUNTIFS('График 1-4 кл'!T108:T124,'предметы'!$D$6)&gt;0),AND('График 1-4 кл'!T108='предметы'!$D$6,COUNTIFS('График 1-4 кл'!T108:T124,'предметы'!$D$15)&gt;0),AND('График 1-4 кл'!T108='предметы'!$D$16,COUNTIFS('График 1-4 кл'!T108:T124,'предметы'!$D$7)&gt;0),AND('График 1-4 кл'!T108='предметы'!$D$7,COUNTIFS('График 1-4 кл'!T108:T124,'предметы'!$D$16)&gt;0),AND('График 1-4 кл'!T108='предметы'!$D$8,COUNTIFS('График 1-4 кл'!T108:T124,'предметы'!$D$10)&gt;0),AND('График 1-4 кл'!T108='предметы'!$D$10,COUNTIFS('График 1-4 кл'!T108:T124,'предметы'!$D$8)&gt;0),AND('График 1-4 кл'!T108='предметы'!$D$9,COUNTIFS('График 1-4 кл'!T108:T124,'предметы'!$D$11)&gt;0),AND('График 1-4 кл'!T108='предметы'!$D$11,COUNTIFS('График 1-4 кл'!T108:T124,'предметы'!$D$9)&gt;0)),"&lt;17 (ВПР, КР)","*")</f>
        <v>#REF!</v>
      </c>
      <c r="Z108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8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8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8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8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8" s="25" t="str">
        <f t="shared" ref="AY108:BD108" si="723">IF(COUNTIFS(#REF!,#REF!)&gt;1,"&lt;17 (ВПР, КР)","*")</f>
        <v>*</v>
      </c>
      <c r="AZ108" s="25" t="str">
        <f t="shared" si="723"/>
        <v>*</v>
      </c>
      <c r="BA108" s="25" t="str">
        <f t="shared" si="723"/>
        <v>*</v>
      </c>
      <c r="BB108" s="25" t="str">
        <f t="shared" si="723"/>
        <v>*</v>
      </c>
      <c r="BC108" s="25" t="str">
        <f t="shared" si="723"/>
        <v>*</v>
      </c>
      <c r="BD108" s="25" t="str">
        <f t="shared" si="723"/>
        <v>*</v>
      </c>
      <c r="BE10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8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8" s="25" t="str">
        <f t="shared" ref="BK108:BP108" si="724">IF(COUNTIFS(#REF!,#REF!)&gt;1,"&lt;17 (ВПР, КР)","*")</f>
        <v>*</v>
      </c>
      <c r="BL108" s="25" t="str">
        <f t="shared" si="724"/>
        <v>*</v>
      </c>
      <c r="BM108" s="25" t="str">
        <f t="shared" si="724"/>
        <v>*</v>
      </c>
      <c r="BN108" s="25" t="str">
        <f t="shared" si="724"/>
        <v>*</v>
      </c>
      <c r="BO108" s="25" t="str">
        <f t="shared" si="724"/>
        <v>*</v>
      </c>
      <c r="BP108" s="25" t="str">
        <f t="shared" si="724"/>
        <v>*</v>
      </c>
    </row>
    <row r="109" ht="12.75" customHeight="1">
      <c r="A109" s="35">
        <v>46369.0</v>
      </c>
      <c r="B109" s="24" t="s">
        <v>90</v>
      </c>
      <c r="C109" s="24" t="str">
        <f t="shared" ref="C109:E109" si="725">IF(COUNTIFS('График 1-4 кл'!C109:C125,'График 1-4 кл'!C109)&gt;1,"&lt;17 (ВПР, КР)","*")</f>
        <v>*</v>
      </c>
      <c r="D109" s="24" t="str">
        <f t="shared" si="725"/>
        <v>*</v>
      </c>
      <c r="E109" s="24" t="str">
        <f t="shared" si="725"/>
        <v>*</v>
      </c>
      <c r="F109" s="24" t="str">
        <f t="shared" ref="F109:H109" si="726">IF(COUNTIFS(#REF!,#REF!)&gt;1,"&lt;17 (ВПР, КР)","*")</f>
        <v>*</v>
      </c>
      <c r="G109" s="24" t="str">
        <f t="shared" si="726"/>
        <v>*</v>
      </c>
      <c r="H109" s="24" t="str">
        <f t="shared" si="726"/>
        <v>*</v>
      </c>
      <c r="I109" s="25" t="str">
        <f t="shared" ref="I109:L109" si="727">IF(COUNTIFS('График 1-4 кл'!F109:F125,'График 1-4 кл'!F109)&gt;1,"&lt;17 (ВПР, КР)","*")</f>
        <v>*</v>
      </c>
      <c r="J109" s="25" t="str">
        <f t="shared" si="727"/>
        <v>*</v>
      </c>
      <c r="K109" s="25" t="str">
        <f t="shared" si="727"/>
        <v>*</v>
      </c>
      <c r="L109" s="25" t="str">
        <f t="shared" si="727"/>
        <v>*</v>
      </c>
      <c r="M109" s="25" t="str">
        <f t="shared" ref="M109:N109" si="728">IF(COUNTIFS(#REF!,#REF!)&gt;1,"&lt;17 (ВПР, КР)","*")</f>
        <v>*</v>
      </c>
      <c r="N109" s="25" t="str">
        <f t="shared" si="728"/>
        <v>*</v>
      </c>
      <c r="O109" s="25" t="str">
        <f t="shared" ref="O109:T109" si="729">IF(COUNTIFS('График 1-4 кл'!J109:J125,'График 1-4 кл'!J109)&gt;1,"&lt;17 (ВПР, КР)","*")</f>
        <v>*</v>
      </c>
      <c r="P109" s="25" t="str">
        <f t="shared" si="729"/>
        <v>*</v>
      </c>
      <c r="Q109" s="25" t="str">
        <f t="shared" si="729"/>
        <v>*</v>
      </c>
      <c r="R109" s="25" t="str">
        <f t="shared" si="729"/>
        <v>*</v>
      </c>
      <c r="S109" s="25" t="str">
        <f t="shared" si="729"/>
        <v>*</v>
      </c>
      <c r="T109" s="25" t="str">
        <f t="shared" si="729"/>
        <v>*</v>
      </c>
      <c r="U109" s="25" t="str">
        <f>IF(OR(COUNTIFS('График 1-4 кл'!P109:P125,'График 1-4 кл'!P109)&gt;1,AND('График 1-4 кл'!P109='предметы'!$D$3,COUNTIFS('График 1-4 кл'!P109:P125,'предметы'!$D$12)&gt;0),AND('График 1-4 кл'!P109='предметы'!$D$12,COUNTIFS('График 1-4 кл'!P109:P125,'предметы'!$D$3)&gt;0),AND('График 1-4 кл'!P109='предметы'!$D$4,COUNTIFS('График 1-4 кл'!P109:P125,'предметы'!$D$13)&gt;0),AND('График 1-4 кл'!P109='предметы'!$D$13,COUNTIFS('График 1-4 кл'!P109:P125,'предметы'!$D$4)&gt;0),AND('График 1-4 кл'!P109='предметы'!$D$14,COUNTIFS('График 1-4 кл'!P109:P125,'предметы'!$D$5)&gt;0),AND('График 1-4 кл'!P109='предметы'!$D$5,COUNTIFS('График 1-4 кл'!P109:P125,'предметы'!$D$14)&gt;0),AND('График 1-4 кл'!P109='предметы'!$D$15,COUNTIFS('График 1-4 кл'!P109:P125,'предметы'!$D$6)&gt;0),AND('График 1-4 кл'!P109='предметы'!$D$6,COUNTIFS('График 1-4 кл'!P109:P125,'предметы'!$D$15)&gt;0),AND('График 1-4 кл'!P109='предметы'!$D$16,COUNTIFS('График 1-4 кл'!P109:P125,'предметы'!$D$7)&gt;0),AND('График 1-4 кл'!P109='предметы'!$D$7,COUNTIFS('График 1-4 кл'!P109:P125,'предметы'!$D$16)&gt;0),AND('График 1-4 кл'!P109='предметы'!$D$8,COUNTIFS('График 1-4 кл'!P109:P125,'предметы'!$D$10)&gt;0),AND('График 1-4 кл'!P109='предметы'!$D$10,COUNTIFS('График 1-4 кл'!P109:P125,'предметы'!$D$8)&gt;0),AND('График 1-4 кл'!P109='предметы'!$D$9,COUNTIFS('График 1-4 кл'!P109:P125,'предметы'!$D$11)&gt;0),AND('График 1-4 кл'!P109='предметы'!$D$11,COUNTIFS('График 1-4 кл'!P109:P125,'предметы'!$D$9)&gt;0)),"&lt;17 (ВПР, КР)","*")</f>
        <v>#REF!</v>
      </c>
      <c r="V109" s="25" t="str">
        <f>IF(OR(COUNTIFS('График 1-4 кл'!Q109:Q125,'График 1-4 кл'!Q109)&gt;1,AND('График 1-4 кл'!Q109='предметы'!$D$3,COUNTIFS('График 1-4 кл'!Q109:Q125,'предметы'!$D$12)&gt;0),AND('График 1-4 кл'!Q109='предметы'!$D$12,COUNTIFS('График 1-4 кл'!Q109:Q125,'предметы'!$D$3)&gt;0),AND('График 1-4 кл'!Q109='предметы'!$D$4,COUNTIFS('График 1-4 кл'!Q109:Q125,'предметы'!$D$13)&gt;0),AND('График 1-4 кл'!Q109='предметы'!$D$13,COUNTIFS('График 1-4 кл'!Q109:Q125,'предметы'!$D$4)&gt;0),AND('График 1-4 кл'!Q109='предметы'!$D$14,COUNTIFS('График 1-4 кл'!Q109:Q125,'предметы'!$D$5)&gt;0),AND('График 1-4 кл'!Q109='предметы'!$D$5,COUNTIFS('График 1-4 кл'!Q109:Q125,'предметы'!$D$14)&gt;0),AND('График 1-4 кл'!Q109='предметы'!$D$15,COUNTIFS('График 1-4 кл'!Q109:Q125,'предметы'!$D$6)&gt;0),AND('График 1-4 кл'!Q109='предметы'!$D$6,COUNTIFS('График 1-4 кл'!Q109:Q125,'предметы'!$D$15)&gt;0),AND('График 1-4 кл'!Q109='предметы'!$D$16,COUNTIFS('График 1-4 кл'!Q109:Q125,'предметы'!$D$7)&gt;0),AND('График 1-4 кл'!Q109='предметы'!$D$7,COUNTIFS('График 1-4 кл'!Q109:Q125,'предметы'!$D$16)&gt;0),AND('График 1-4 кл'!Q109='предметы'!$D$8,COUNTIFS('График 1-4 кл'!Q109:Q125,'предметы'!$D$10)&gt;0),AND('График 1-4 кл'!Q109='предметы'!$D$10,COUNTIFS('График 1-4 кл'!Q109:Q125,'предметы'!$D$8)&gt;0),AND('График 1-4 кл'!Q109='предметы'!$D$9,COUNTIFS('График 1-4 кл'!Q109:Q125,'предметы'!$D$11)&gt;0),AND('График 1-4 кл'!Q109='предметы'!$D$11,COUNTIFS('График 1-4 кл'!Q109:Q125,'предметы'!$D$9)&gt;0)),"&lt;17 (ВПР, КР)","*")</f>
        <v>#REF!</v>
      </c>
      <c r="W109" s="25" t="str">
        <f>IF(OR(COUNTIFS('График 1-4 кл'!R109:R125,'График 1-4 кл'!R109)&gt;1,AND('График 1-4 кл'!R109='предметы'!$D$3,COUNTIFS('График 1-4 кл'!R109:R125,'предметы'!$D$12)&gt;0),AND('График 1-4 кл'!R109='предметы'!$D$12,COUNTIFS('График 1-4 кл'!R109:R125,'предметы'!$D$3)&gt;0),AND('График 1-4 кл'!R109='предметы'!$D$4,COUNTIFS('График 1-4 кл'!R109:R125,'предметы'!$D$13)&gt;0),AND('График 1-4 кл'!R109='предметы'!$D$13,COUNTIFS('График 1-4 кл'!R109:R125,'предметы'!$D$4)&gt;0),AND('График 1-4 кл'!R109='предметы'!$D$14,COUNTIFS('График 1-4 кл'!R109:R125,'предметы'!$D$5)&gt;0),AND('График 1-4 кл'!R109='предметы'!$D$5,COUNTIFS('График 1-4 кл'!R109:R125,'предметы'!$D$14)&gt;0),AND('График 1-4 кл'!R109='предметы'!$D$15,COUNTIFS('График 1-4 кл'!R109:R125,'предметы'!$D$6)&gt;0),AND('График 1-4 кл'!R109='предметы'!$D$6,COUNTIFS('График 1-4 кл'!R109:R125,'предметы'!$D$15)&gt;0),AND('График 1-4 кл'!R109='предметы'!$D$16,COUNTIFS('График 1-4 кл'!R109:R125,'предметы'!$D$7)&gt;0),AND('График 1-4 кл'!R109='предметы'!$D$7,COUNTIFS('График 1-4 кл'!R109:R125,'предметы'!$D$16)&gt;0),AND('График 1-4 кл'!R109='предметы'!$D$8,COUNTIFS('График 1-4 кл'!R109:R125,'предметы'!$D$10)&gt;0),AND('График 1-4 кл'!R109='предметы'!$D$10,COUNTIFS('График 1-4 кл'!R109:R125,'предметы'!$D$8)&gt;0),AND('График 1-4 кл'!R109='предметы'!$D$9,COUNTIFS('График 1-4 кл'!R109:R125,'предметы'!$D$11)&gt;0),AND('График 1-4 кл'!R109='предметы'!$D$11,COUNTIFS('График 1-4 кл'!R109:R125,'предметы'!$D$9)&gt;0)),"&lt;17 (ВПР, КР)","*")</f>
        <v>#REF!</v>
      </c>
      <c r="X109" s="25" t="str">
        <f>IF(OR(COUNTIFS('График 1-4 кл'!S109:S125,'График 1-4 кл'!S109)&gt;1,AND('График 1-4 кл'!S109='предметы'!$D$3,COUNTIFS('График 1-4 кл'!S109:S125,'предметы'!$D$12)&gt;0),AND('График 1-4 кл'!S109='предметы'!$D$12,COUNTIFS('График 1-4 кл'!S109:S125,'предметы'!$D$3)&gt;0),AND('График 1-4 кл'!S109='предметы'!$D$4,COUNTIFS('График 1-4 кл'!S109:S125,'предметы'!$D$13)&gt;0),AND('График 1-4 кл'!S109='предметы'!$D$13,COUNTIFS('График 1-4 кл'!S109:S125,'предметы'!$D$4)&gt;0),AND('График 1-4 кл'!S109='предметы'!$D$14,COUNTIFS('График 1-4 кл'!S109:S125,'предметы'!$D$5)&gt;0),AND('График 1-4 кл'!S109='предметы'!$D$5,COUNTIFS('График 1-4 кл'!S109:S125,'предметы'!$D$14)&gt;0),AND('График 1-4 кл'!S109='предметы'!$D$15,COUNTIFS('График 1-4 кл'!S109:S125,'предметы'!$D$6)&gt;0),AND('График 1-4 кл'!S109='предметы'!$D$6,COUNTIFS('График 1-4 кл'!S109:S125,'предметы'!$D$15)&gt;0),AND('График 1-4 кл'!S109='предметы'!$D$16,COUNTIFS('График 1-4 кл'!S109:S125,'предметы'!$D$7)&gt;0),AND('График 1-4 кл'!S109='предметы'!$D$7,COUNTIFS('График 1-4 кл'!S109:S125,'предметы'!$D$16)&gt;0),AND('График 1-4 кл'!S109='предметы'!$D$8,COUNTIFS('График 1-4 кл'!S109:S125,'предметы'!$D$10)&gt;0),AND('График 1-4 кл'!S109='предметы'!$D$10,COUNTIFS('График 1-4 кл'!S109:S125,'предметы'!$D$8)&gt;0),AND('График 1-4 кл'!S109='предметы'!$D$9,COUNTIFS('График 1-4 кл'!S109:S125,'предметы'!$D$11)&gt;0),AND('График 1-4 кл'!S109='предметы'!$D$11,COUNTIFS('График 1-4 кл'!S109:S125,'предметы'!$D$9)&gt;0)),"&lt;17 (ВПР, КР)","*")</f>
        <v>#REF!</v>
      </c>
      <c r="Y109" s="25" t="str">
        <f>IF(OR(COUNTIFS('График 1-4 кл'!T109:T125,'График 1-4 кл'!T109)&gt;1,AND('График 1-4 кл'!T109='предметы'!$D$3,COUNTIFS('График 1-4 кл'!T109:T125,'предметы'!$D$12)&gt;0),AND('График 1-4 кл'!T109='предметы'!$D$12,COUNTIFS('График 1-4 кл'!T109:T125,'предметы'!$D$3)&gt;0),AND('График 1-4 кл'!T109='предметы'!$D$4,COUNTIFS('График 1-4 кл'!T109:T125,'предметы'!$D$13)&gt;0),AND('График 1-4 кл'!T109='предметы'!$D$13,COUNTIFS('График 1-4 кл'!T109:T125,'предметы'!$D$4)&gt;0),AND('График 1-4 кл'!T109='предметы'!$D$14,COUNTIFS('График 1-4 кл'!T109:T125,'предметы'!$D$5)&gt;0),AND('График 1-4 кл'!T109='предметы'!$D$5,COUNTIFS('График 1-4 кл'!T109:T125,'предметы'!$D$14)&gt;0),AND('График 1-4 кл'!T109='предметы'!$D$15,COUNTIFS('График 1-4 кл'!T109:T125,'предметы'!$D$6)&gt;0),AND('График 1-4 кл'!T109='предметы'!$D$6,COUNTIFS('График 1-4 кл'!T109:T125,'предметы'!$D$15)&gt;0),AND('График 1-4 кл'!T109='предметы'!$D$16,COUNTIFS('График 1-4 кл'!T109:T125,'предметы'!$D$7)&gt;0),AND('График 1-4 кл'!T109='предметы'!$D$7,COUNTIFS('График 1-4 кл'!T109:T125,'предметы'!$D$16)&gt;0),AND('График 1-4 кл'!T109='предметы'!$D$8,COUNTIFS('График 1-4 кл'!T109:T125,'предметы'!$D$10)&gt;0),AND('График 1-4 кл'!T109='предметы'!$D$10,COUNTIFS('График 1-4 кл'!T109:T125,'предметы'!$D$8)&gt;0),AND('График 1-4 кл'!T109='предметы'!$D$9,COUNTIFS('График 1-4 кл'!T109:T125,'предметы'!$D$11)&gt;0),AND('График 1-4 кл'!T109='предметы'!$D$11,COUNTIFS('График 1-4 кл'!T109:T125,'предметы'!$D$9)&gt;0)),"&lt;17 (ВПР, КР)","*")</f>
        <v>#REF!</v>
      </c>
      <c r="Z109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0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0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0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0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0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09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0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0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0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0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0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09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0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0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0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0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0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09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0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0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0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0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0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09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09" s="25" t="str">
        <f t="shared" ref="AY109:BD109" si="730">IF(COUNTIFS(#REF!,#REF!)&gt;1,"&lt;17 (ВПР, КР)","*")</f>
        <v>*</v>
      </c>
      <c r="AZ109" s="25" t="str">
        <f t="shared" si="730"/>
        <v>*</v>
      </c>
      <c r="BA109" s="25" t="str">
        <f t="shared" si="730"/>
        <v>*</v>
      </c>
      <c r="BB109" s="25" t="str">
        <f t="shared" si="730"/>
        <v>*</v>
      </c>
      <c r="BC109" s="25" t="str">
        <f t="shared" si="730"/>
        <v>*</v>
      </c>
      <c r="BD109" s="25" t="str">
        <f t="shared" si="730"/>
        <v>*</v>
      </c>
      <c r="BE10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0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0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0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0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09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09" s="25" t="str">
        <f t="shared" ref="BK109:BP109" si="731">IF(COUNTIFS(#REF!,#REF!)&gt;1,"&lt;17 (ВПР, КР)","*")</f>
        <v>*</v>
      </c>
      <c r="BL109" s="25" t="str">
        <f t="shared" si="731"/>
        <v>*</v>
      </c>
      <c r="BM109" s="25" t="str">
        <f t="shared" si="731"/>
        <v>*</v>
      </c>
      <c r="BN109" s="25" t="str">
        <f t="shared" si="731"/>
        <v>*</v>
      </c>
      <c r="BO109" s="25" t="str">
        <f t="shared" si="731"/>
        <v>*</v>
      </c>
      <c r="BP109" s="25" t="str">
        <f t="shared" si="731"/>
        <v>*</v>
      </c>
    </row>
    <row r="110" ht="12.75" customHeight="1">
      <c r="A110" s="29">
        <v>46370.0</v>
      </c>
      <c r="B110" s="18" t="s">
        <v>92</v>
      </c>
      <c r="C110" s="21" t="str">
        <f t="shared" ref="C110:E110" si="732">IF(COUNTIFS('График 1-4 кл'!C110:C126,'График 1-4 кл'!C110)&gt;1,"&lt;17 (ВПР, КР)","*")</f>
        <v>*</v>
      </c>
      <c r="D110" s="21" t="str">
        <f t="shared" si="732"/>
        <v>*</v>
      </c>
      <c r="E110" s="21" t="str">
        <f t="shared" si="732"/>
        <v>*</v>
      </c>
      <c r="F110" s="21" t="str">
        <f t="shared" ref="F110:H110" si="733">IF(COUNTIFS(#REF!,#REF!)&gt;1,"&lt;17 (ВПР, КР)","*")</f>
        <v>*</v>
      </c>
      <c r="G110" s="21" t="str">
        <f t="shared" si="733"/>
        <v>*</v>
      </c>
      <c r="H110" s="21" t="str">
        <f t="shared" si="733"/>
        <v>*</v>
      </c>
      <c r="I110" s="22" t="str">
        <f t="shared" ref="I110:L110" si="734">IF(COUNTIFS('График 1-4 кл'!F110:F126,'График 1-4 кл'!F110)&gt;1,"&lt;17 (ВПР, КР)","*")</f>
        <v>*</v>
      </c>
      <c r="J110" s="22" t="str">
        <f t="shared" si="734"/>
        <v>*</v>
      </c>
      <c r="K110" s="22" t="str">
        <f t="shared" si="734"/>
        <v>*</v>
      </c>
      <c r="L110" s="22" t="str">
        <f t="shared" si="734"/>
        <v>*</v>
      </c>
      <c r="M110" s="22" t="str">
        <f t="shared" ref="M110:N110" si="735">IF(COUNTIFS(#REF!,#REF!)&gt;1,"&lt;17 (ВПР, КР)","*")</f>
        <v>*</v>
      </c>
      <c r="N110" s="22" t="str">
        <f t="shared" si="735"/>
        <v>*</v>
      </c>
      <c r="O110" s="21" t="str">
        <f t="shared" ref="O110:T110" si="736">IF(COUNTIFS('График 1-4 кл'!J110:J126,'График 1-4 кл'!J110)&gt;1,"&lt;17 (ВПР, КР)","*")</f>
        <v>*</v>
      </c>
      <c r="P110" s="21" t="str">
        <f t="shared" si="736"/>
        <v>*</v>
      </c>
      <c r="Q110" s="21" t="str">
        <f t="shared" si="736"/>
        <v>*</v>
      </c>
      <c r="R110" s="21" t="str">
        <f t="shared" si="736"/>
        <v>*</v>
      </c>
      <c r="S110" s="21" t="str">
        <f t="shared" si="736"/>
        <v>*</v>
      </c>
      <c r="T110" s="21" t="str">
        <f t="shared" si="736"/>
        <v>*</v>
      </c>
      <c r="U110" s="22" t="str">
        <f>IF(OR(COUNTIFS('График 1-4 кл'!P110:P126,'График 1-4 кл'!P110)&gt;1,AND('График 1-4 кл'!P110='предметы'!$D$3,COUNTIFS('График 1-4 кл'!P110:P126,'предметы'!$D$12)&gt;0),AND('График 1-4 кл'!P110='предметы'!$D$12,COUNTIFS('График 1-4 кл'!P110:P126,'предметы'!$D$3)&gt;0),AND('График 1-4 кл'!P110='предметы'!$D$4,COUNTIFS('График 1-4 кл'!P110:P126,'предметы'!$D$13)&gt;0),AND('График 1-4 кл'!P110='предметы'!$D$13,COUNTIFS('График 1-4 кл'!P110:P126,'предметы'!$D$4)&gt;0),AND('График 1-4 кл'!P110='предметы'!$D$14,COUNTIFS('График 1-4 кл'!P110:P126,'предметы'!$D$5)&gt;0),AND('График 1-4 кл'!P110='предметы'!$D$5,COUNTIFS('График 1-4 кл'!P110:P126,'предметы'!$D$14)&gt;0),AND('График 1-4 кл'!P110='предметы'!$D$15,COUNTIFS('График 1-4 кл'!P110:P126,'предметы'!$D$6)&gt;0),AND('График 1-4 кл'!P110='предметы'!$D$6,COUNTIFS('График 1-4 кл'!P110:P126,'предметы'!$D$15)&gt;0),AND('График 1-4 кл'!P110='предметы'!$D$16,COUNTIFS('График 1-4 кл'!P110:P126,'предметы'!$D$7)&gt;0),AND('График 1-4 кл'!P110='предметы'!$D$7,COUNTIFS('График 1-4 кл'!P110:P126,'предметы'!$D$16)&gt;0),AND('График 1-4 кл'!P110='предметы'!$D$8,COUNTIFS('График 1-4 кл'!P110:P126,'предметы'!$D$10)&gt;0),AND('График 1-4 кл'!P110='предметы'!$D$10,COUNTIFS('График 1-4 кл'!P110:P126,'предметы'!$D$8)&gt;0),AND('График 1-4 кл'!P110='предметы'!$D$9,COUNTIFS('График 1-4 кл'!P110:P126,'предметы'!$D$11)&gt;0),AND('График 1-4 кл'!P110='предметы'!$D$11,COUNTIFS('График 1-4 кл'!P110:P126,'предметы'!$D$9)&gt;0)),"&lt;17 (ВПР, КР)","*")</f>
        <v>#REF!</v>
      </c>
      <c r="V110" s="22" t="str">
        <f>IF(OR(COUNTIFS('График 1-4 кл'!Q110:Q126,'График 1-4 кл'!Q110)&gt;1,AND('График 1-4 кл'!Q110='предметы'!$D$3,COUNTIFS('График 1-4 кл'!Q110:Q126,'предметы'!$D$12)&gt;0),AND('График 1-4 кл'!Q110='предметы'!$D$12,COUNTIFS('График 1-4 кл'!Q110:Q126,'предметы'!$D$3)&gt;0),AND('График 1-4 кл'!Q110='предметы'!$D$4,COUNTIFS('График 1-4 кл'!Q110:Q126,'предметы'!$D$13)&gt;0),AND('График 1-4 кл'!Q110='предметы'!$D$13,COUNTIFS('График 1-4 кл'!Q110:Q126,'предметы'!$D$4)&gt;0),AND('График 1-4 кл'!Q110='предметы'!$D$14,COUNTIFS('График 1-4 кл'!Q110:Q126,'предметы'!$D$5)&gt;0),AND('График 1-4 кл'!Q110='предметы'!$D$5,COUNTIFS('График 1-4 кл'!Q110:Q126,'предметы'!$D$14)&gt;0),AND('График 1-4 кл'!Q110='предметы'!$D$15,COUNTIFS('График 1-4 кл'!Q110:Q126,'предметы'!$D$6)&gt;0),AND('График 1-4 кл'!Q110='предметы'!$D$6,COUNTIFS('График 1-4 кл'!Q110:Q126,'предметы'!$D$15)&gt;0),AND('График 1-4 кл'!Q110='предметы'!$D$16,COUNTIFS('График 1-4 кл'!Q110:Q126,'предметы'!$D$7)&gt;0),AND('График 1-4 кл'!Q110='предметы'!$D$7,COUNTIFS('График 1-4 кл'!Q110:Q126,'предметы'!$D$16)&gt;0),AND('График 1-4 кл'!Q110='предметы'!$D$8,COUNTIFS('График 1-4 кл'!Q110:Q126,'предметы'!$D$10)&gt;0),AND('График 1-4 кл'!Q110='предметы'!$D$10,COUNTIFS('График 1-4 кл'!Q110:Q126,'предметы'!$D$8)&gt;0),AND('График 1-4 кл'!Q110='предметы'!$D$9,COUNTIFS('График 1-4 кл'!Q110:Q126,'предметы'!$D$11)&gt;0),AND('График 1-4 кл'!Q110='предметы'!$D$11,COUNTIFS('График 1-4 кл'!Q110:Q126,'предметы'!$D$9)&gt;0)),"&lt;17 (ВПР, КР)","*")</f>
        <v>#REF!</v>
      </c>
      <c r="W110" s="22" t="str">
        <f>IF(OR(COUNTIFS('График 1-4 кл'!R110:R126,'График 1-4 кл'!R110)&gt;1,AND('График 1-4 кл'!R110='предметы'!$D$3,COUNTIFS('График 1-4 кл'!R110:R126,'предметы'!$D$12)&gt;0),AND('График 1-4 кл'!R110='предметы'!$D$12,COUNTIFS('График 1-4 кл'!R110:R126,'предметы'!$D$3)&gt;0),AND('График 1-4 кл'!R110='предметы'!$D$4,COUNTIFS('График 1-4 кл'!R110:R126,'предметы'!$D$13)&gt;0),AND('График 1-4 кл'!R110='предметы'!$D$13,COUNTIFS('График 1-4 кл'!R110:R126,'предметы'!$D$4)&gt;0),AND('График 1-4 кл'!R110='предметы'!$D$14,COUNTIFS('График 1-4 кл'!R110:R126,'предметы'!$D$5)&gt;0),AND('График 1-4 кл'!R110='предметы'!$D$5,COUNTIFS('График 1-4 кл'!R110:R126,'предметы'!$D$14)&gt;0),AND('График 1-4 кл'!R110='предметы'!$D$15,COUNTIFS('График 1-4 кл'!R110:R126,'предметы'!$D$6)&gt;0),AND('График 1-4 кл'!R110='предметы'!$D$6,COUNTIFS('График 1-4 кл'!R110:R126,'предметы'!$D$15)&gt;0),AND('График 1-4 кл'!R110='предметы'!$D$16,COUNTIFS('График 1-4 кл'!R110:R126,'предметы'!$D$7)&gt;0),AND('График 1-4 кл'!R110='предметы'!$D$7,COUNTIFS('График 1-4 кл'!R110:R126,'предметы'!$D$16)&gt;0),AND('График 1-4 кл'!R110='предметы'!$D$8,COUNTIFS('График 1-4 кл'!R110:R126,'предметы'!$D$10)&gt;0),AND('График 1-4 кл'!R110='предметы'!$D$10,COUNTIFS('График 1-4 кл'!R110:R126,'предметы'!$D$8)&gt;0),AND('График 1-4 кл'!R110='предметы'!$D$9,COUNTIFS('График 1-4 кл'!R110:R126,'предметы'!$D$11)&gt;0),AND('График 1-4 кл'!R110='предметы'!$D$11,COUNTIFS('График 1-4 кл'!R110:R126,'предметы'!$D$9)&gt;0)),"&lt;17 (ВПР, КР)","*")</f>
        <v>#REF!</v>
      </c>
      <c r="X110" s="22" t="str">
        <f>IF(OR(COUNTIFS('График 1-4 кл'!S110:S126,'График 1-4 кл'!S110)&gt;1,AND('График 1-4 кл'!S110='предметы'!$D$3,COUNTIFS('График 1-4 кл'!S110:S126,'предметы'!$D$12)&gt;0),AND('График 1-4 кл'!S110='предметы'!$D$12,COUNTIFS('График 1-4 кл'!S110:S126,'предметы'!$D$3)&gt;0),AND('График 1-4 кл'!S110='предметы'!$D$4,COUNTIFS('График 1-4 кл'!S110:S126,'предметы'!$D$13)&gt;0),AND('График 1-4 кл'!S110='предметы'!$D$13,COUNTIFS('График 1-4 кл'!S110:S126,'предметы'!$D$4)&gt;0),AND('График 1-4 кл'!S110='предметы'!$D$14,COUNTIFS('График 1-4 кл'!S110:S126,'предметы'!$D$5)&gt;0),AND('График 1-4 кл'!S110='предметы'!$D$5,COUNTIFS('График 1-4 кл'!S110:S126,'предметы'!$D$14)&gt;0),AND('График 1-4 кл'!S110='предметы'!$D$15,COUNTIFS('График 1-4 кл'!S110:S126,'предметы'!$D$6)&gt;0),AND('График 1-4 кл'!S110='предметы'!$D$6,COUNTIFS('График 1-4 кл'!S110:S126,'предметы'!$D$15)&gt;0),AND('График 1-4 кл'!S110='предметы'!$D$16,COUNTIFS('График 1-4 кл'!S110:S126,'предметы'!$D$7)&gt;0),AND('График 1-4 кл'!S110='предметы'!$D$7,COUNTIFS('График 1-4 кл'!S110:S126,'предметы'!$D$16)&gt;0),AND('График 1-4 кл'!S110='предметы'!$D$8,COUNTIFS('График 1-4 кл'!S110:S126,'предметы'!$D$10)&gt;0),AND('График 1-4 кл'!S110='предметы'!$D$10,COUNTIFS('График 1-4 кл'!S110:S126,'предметы'!$D$8)&gt;0),AND('График 1-4 кл'!S110='предметы'!$D$9,COUNTIFS('График 1-4 кл'!S110:S126,'предметы'!$D$11)&gt;0),AND('График 1-4 кл'!S110='предметы'!$D$11,COUNTIFS('График 1-4 кл'!S110:S126,'предметы'!$D$9)&gt;0)),"&lt;17 (ВПР, КР)","*")</f>
        <v>#REF!</v>
      </c>
      <c r="Y110" s="22" t="str">
        <f>IF(OR(COUNTIFS('График 1-4 кл'!T110:T126,'График 1-4 кл'!T110)&gt;1,AND('График 1-4 кл'!T110='предметы'!$D$3,COUNTIFS('График 1-4 кл'!T110:T126,'предметы'!$D$12)&gt;0),AND('График 1-4 кл'!T110='предметы'!$D$12,COUNTIFS('График 1-4 кл'!T110:T126,'предметы'!$D$3)&gt;0),AND('График 1-4 кл'!T110='предметы'!$D$4,COUNTIFS('График 1-4 кл'!T110:T126,'предметы'!$D$13)&gt;0),AND('График 1-4 кл'!T110='предметы'!$D$13,COUNTIFS('График 1-4 кл'!T110:T126,'предметы'!$D$4)&gt;0),AND('График 1-4 кл'!T110='предметы'!$D$14,COUNTIFS('График 1-4 кл'!T110:T126,'предметы'!$D$5)&gt;0),AND('График 1-4 кл'!T110='предметы'!$D$5,COUNTIFS('График 1-4 кл'!T110:T126,'предметы'!$D$14)&gt;0),AND('График 1-4 кл'!T110='предметы'!$D$15,COUNTIFS('График 1-4 кл'!T110:T126,'предметы'!$D$6)&gt;0),AND('График 1-4 кл'!T110='предметы'!$D$6,COUNTIFS('График 1-4 кл'!T110:T126,'предметы'!$D$15)&gt;0),AND('График 1-4 кл'!T110='предметы'!$D$16,COUNTIFS('График 1-4 кл'!T110:T126,'предметы'!$D$7)&gt;0),AND('График 1-4 кл'!T110='предметы'!$D$7,COUNTIFS('График 1-4 кл'!T110:T126,'предметы'!$D$16)&gt;0),AND('График 1-4 кл'!T110='предметы'!$D$8,COUNTIFS('График 1-4 кл'!T110:T126,'предметы'!$D$10)&gt;0),AND('График 1-4 кл'!T110='предметы'!$D$10,COUNTIFS('График 1-4 кл'!T110:T126,'предметы'!$D$8)&gt;0),AND('График 1-4 кл'!T110='предметы'!$D$9,COUNTIFS('График 1-4 кл'!T110:T126,'предметы'!$D$11)&gt;0),AND('График 1-4 кл'!T110='предметы'!$D$11,COUNTIFS('График 1-4 кл'!T110:T126,'предметы'!$D$9)&gt;0)),"&lt;17 (ВПР, КР)","*")</f>
        <v>#REF!</v>
      </c>
      <c r="Z110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0" s="21" t="str">
        <f t="shared" ref="AY110:BD110" si="737">IF(COUNTIFS(#REF!,#REF!)&gt;1,"&lt;17 (ВПР, КР)","*")</f>
        <v>*</v>
      </c>
      <c r="AZ110" s="21" t="str">
        <f t="shared" si="737"/>
        <v>*</v>
      </c>
      <c r="BA110" s="21" t="str">
        <f t="shared" si="737"/>
        <v>*</v>
      </c>
      <c r="BB110" s="21" t="str">
        <f t="shared" si="737"/>
        <v>*</v>
      </c>
      <c r="BC110" s="21" t="str">
        <f t="shared" si="737"/>
        <v>*</v>
      </c>
      <c r="BD110" s="21" t="str">
        <f t="shared" si="737"/>
        <v>*</v>
      </c>
      <c r="BE11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0" s="21" t="str">
        <f t="shared" ref="BK110:BP110" si="738">IF(COUNTIFS(#REF!,#REF!)&gt;1,"&lt;17 (ВПР, КР)","*")</f>
        <v>*</v>
      </c>
      <c r="BL110" s="21" t="str">
        <f t="shared" si="738"/>
        <v>*</v>
      </c>
      <c r="BM110" s="21" t="str">
        <f t="shared" si="738"/>
        <v>*</v>
      </c>
      <c r="BN110" s="21" t="str">
        <f t="shared" si="738"/>
        <v>*</v>
      </c>
      <c r="BO110" s="21" t="str">
        <f t="shared" si="738"/>
        <v>*</v>
      </c>
      <c r="BP110" s="21" t="str">
        <f t="shared" si="738"/>
        <v>*</v>
      </c>
    </row>
    <row r="111" ht="12.75" customHeight="1">
      <c r="A111" s="29">
        <v>46371.0</v>
      </c>
      <c r="B111" s="18" t="s">
        <v>55</v>
      </c>
      <c r="C111" s="21" t="str">
        <f t="shared" ref="C111:E111" si="739">IF(COUNTIFS('График 1-4 кл'!C111:C127,'График 1-4 кл'!C111)&gt;1,"&lt;17 (ВПР, КР)","*")</f>
        <v>*</v>
      </c>
      <c r="D111" s="21" t="str">
        <f t="shared" si="739"/>
        <v>*</v>
      </c>
      <c r="E111" s="21" t="str">
        <f t="shared" si="739"/>
        <v>*</v>
      </c>
      <c r="F111" s="21" t="str">
        <f t="shared" ref="F111:H111" si="740">IF(COUNTIFS(#REF!,#REF!)&gt;1,"&lt;17 (ВПР, КР)","*")</f>
        <v>*</v>
      </c>
      <c r="G111" s="21" t="str">
        <f t="shared" si="740"/>
        <v>*</v>
      </c>
      <c r="H111" s="21" t="str">
        <f t="shared" si="740"/>
        <v>*</v>
      </c>
      <c r="I111" s="22" t="str">
        <f t="shared" ref="I111:L111" si="741">IF(COUNTIFS('График 1-4 кл'!F111:F127,'График 1-4 кл'!F111)&gt;1,"&lt;17 (ВПР, КР)","*")</f>
        <v>*</v>
      </c>
      <c r="J111" s="22" t="str">
        <f t="shared" si="741"/>
        <v>*</v>
      </c>
      <c r="K111" s="22" t="str">
        <f t="shared" si="741"/>
        <v>*</v>
      </c>
      <c r="L111" s="22" t="str">
        <f t="shared" si="741"/>
        <v>*</v>
      </c>
      <c r="M111" s="22" t="str">
        <f t="shared" ref="M111:N111" si="742">IF(COUNTIFS(#REF!,#REF!)&gt;1,"&lt;17 (ВПР, КР)","*")</f>
        <v>*</v>
      </c>
      <c r="N111" s="22" t="str">
        <f t="shared" si="742"/>
        <v>*</v>
      </c>
      <c r="O111" s="21" t="str">
        <f t="shared" ref="O111:T111" si="743">IF(COUNTIFS('График 1-4 кл'!J111:J127,'График 1-4 кл'!J111)&gt;1,"&lt;17 (ВПР, КР)","*")</f>
        <v>*</v>
      </c>
      <c r="P111" s="21" t="str">
        <f t="shared" si="743"/>
        <v>*</v>
      </c>
      <c r="Q111" s="21" t="str">
        <f t="shared" si="743"/>
        <v>*</v>
      </c>
      <c r="R111" s="21" t="str">
        <f t="shared" si="743"/>
        <v>*</v>
      </c>
      <c r="S111" s="21" t="str">
        <f t="shared" si="743"/>
        <v>*</v>
      </c>
      <c r="T111" s="21" t="str">
        <f t="shared" si="743"/>
        <v>*</v>
      </c>
      <c r="U111" s="22" t="str">
        <f>IF(OR(COUNTIFS('График 1-4 кл'!P111:P127,'График 1-4 кл'!P111)&gt;1,AND('График 1-4 кл'!P111='предметы'!$D$3,COUNTIFS('График 1-4 кл'!P111:P127,'предметы'!$D$12)&gt;0),AND('График 1-4 кл'!P111='предметы'!$D$12,COUNTIFS('График 1-4 кл'!P111:P127,'предметы'!$D$3)&gt;0),AND('График 1-4 кл'!P111='предметы'!$D$4,COUNTIFS('График 1-4 кл'!P111:P127,'предметы'!$D$13)&gt;0),AND('График 1-4 кл'!P111='предметы'!$D$13,COUNTIFS('График 1-4 кл'!P111:P127,'предметы'!$D$4)&gt;0),AND('График 1-4 кл'!P111='предметы'!$D$14,COUNTIFS('График 1-4 кл'!P111:P127,'предметы'!$D$5)&gt;0),AND('График 1-4 кл'!P111='предметы'!$D$5,COUNTIFS('График 1-4 кл'!P111:P127,'предметы'!$D$14)&gt;0),AND('График 1-4 кл'!P111='предметы'!$D$15,COUNTIFS('График 1-4 кл'!P111:P127,'предметы'!$D$6)&gt;0),AND('График 1-4 кл'!P111='предметы'!$D$6,COUNTIFS('График 1-4 кл'!P111:P127,'предметы'!$D$15)&gt;0),AND('График 1-4 кл'!P111='предметы'!$D$16,COUNTIFS('График 1-4 кл'!P111:P127,'предметы'!$D$7)&gt;0),AND('График 1-4 кл'!P111='предметы'!$D$7,COUNTIFS('График 1-4 кл'!P111:P127,'предметы'!$D$16)&gt;0),AND('График 1-4 кл'!P111='предметы'!$D$8,COUNTIFS('График 1-4 кл'!P111:P127,'предметы'!$D$10)&gt;0),AND('График 1-4 кл'!P111='предметы'!$D$10,COUNTIFS('График 1-4 кл'!P111:P127,'предметы'!$D$8)&gt;0),AND('График 1-4 кл'!P111='предметы'!$D$9,COUNTIFS('График 1-4 кл'!P111:P127,'предметы'!$D$11)&gt;0),AND('График 1-4 кл'!P111='предметы'!$D$11,COUNTIFS('График 1-4 кл'!P111:P127,'предметы'!$D$9)&gt;0)),"&lt;17 (ВПР, КР)","*")</f>
        <v>#REF!</v>
      </c>
      <c r="V111" s="22" t="str">
        <f>IF(OR(COUNTIFS('График 1-4 кл'!Q111:Q127,'График 1-4 кл'!Q111)&gt;1,AND('График 1-4 кл'!Q111='предметы'!$D$3,COUNTIFS('График 1-4 кл'!Q111:Q127,'предметы'!$D$12)&gt;0),AND('График 1-4 кл'!Q111='предметы'!$D$12,COUNTIFS('График 1-4 кл'!Q111:Q127,'предметы'!$D$3)&gt;0),AND('График 1-4 кл'!Q111='предметы'!$D$4,COUNTIFS('График 1-4 кл'!Q111:Q127,'предметы'!$D$13)&gt;0),AND('График 1-4 кл'!Q111='предметы'!$D$13,COUNTIFS('График 1-4 кл'!Q111:Q127,'предметы'!$D$4)&gt;0),AND('График 1-4 кл'!Q111='предметы'!$D$14,COUNTIFS('График 1-4 кл'!Q111:Q127,'предметы'!$D$5)&gt;0),AND('График 1-4 кл'!Q111='предметы'!$D$5,COUNTIFS('График 1-4 кл'!Q111:Q127,'предметы'!$D$14)&gt;0),AND('График 1-4 кл'!Q111='предметы'!$D$15,COUNTIFS('График 1-4 кл'!Q111:Q127,'предметы'!$D$6)&gt;0),AND('График 1-4 кл'!Q111='предметы'!$D$6,COUNTIFS('График 1-4 кл'!Q111:Q127,'предметы'!$D$15)&gt;0),AND('График 1-4 кл'!Q111='предметы'!$D$16,COUNTIFS('График 1-4 кл'!Q111:Q127,'предметы'!$D$7)&gt;0),AND('График 1-4 кл'!Q111='предметы'!$D$7,COUNTIFS('График 1-4 кл'!Q111:Q127,'предметы'!$D$16)&gt;0),AND('График 1-4 кл'!Q111='предметы'!$D$8,COUNTIFS('График 1-4 кл'!Q111:Q127,'предметы'!$D$10)&gt;0),AND('График 1-4 кл'!Q111='предметы'!$D$10,COUNTIFS('График 1-4 кл'!Q111:Q127,'предметы'!$D$8)&gt;0),AND('График 1-4 кл'!Q111='предметы'!$D$9,COUNTIFS('График 1-4 кл'!Q111:Q127,'предметы'!$D$11)&gt;0),AND('График 1-4 кл'!Q111='предметы'!$D$11,COUNTIFS('График 1-4 кл'!Q111:Q127,'предметы'!$D$9)&gt;0)),"&lt;17 (ВПР, КР)","*")</f>
        <v>#REF!</v>
      </c>
      <c r="W111" s="22" t="str">
        <f>IF(OR(COUNTIFS('График 1-4 кл'!R111:R127,'График 1-4 кл'!R111)&gt;1,AND('График 1-4 кл'!R111='предметы'!$D$3,COUNTIFS('График 1-4 кл'!R111:R127,'предметы'!$D$12)&gt;0),AND('График 1-4 кл'!R111='предметы'!$D$12,COUNTIFS('График 1-4 кл'!R111:R127,'предметы'!$D$3)&gt;0),AND('График 1-4 кл'!R111='предметы'!$D$4,COUNTIFS('График 1-4 кл'!R111:R127,'предметы'!$D$13)&gt;0),AND('График 1-4 кл'!R111='предметы'!$D$13,COUNTIFS('График 1-4 кл'!R111:R127,'предметы'!$D$4)&gt;0),AND('График 1-4 кл'!R111='предметы'!$D$14,COUNTIFS('График 1-4 кл'!R111:R127,'предметы'!$D$5)&gt;0),AND('График 1-4 кл'!R111='предметы'!$D$5,COUNTIFS('График 1-4 кл'!R111:R127,'предметы'!$D$14)&gt;0),AND('График 1-4 кл'!R111='предметы'!$D$15,COUNTIFS('График 1-4 кл'!R111:R127,'предметы'!$D$6)&gt;0),AND('График 1-4 кл'!R111='предметы'!$D$6,COUNTIFS('График 1-4 кл'!R111:R127,'предметы'!$D$15)&gt;0),AND('График 1-4 кл'!R111='предметы'!$D$16,COUNTIFS('График 1-4 кл'!R111:R127,'предметы'!$D$7)&gt;0),AND('График 1-4 кл'!R111='предметы'!$D$7,COUNTIFS('График 1-4 кл'!R111:R127,'предметы'!$D$16)&gt;0),AND('График 1-4 кл'!R111='предметы'!$D$8,COUNTIFS('График 1-4 кл'!R111:R127,'предметы'!$D$10)&gt;0),AND('График 1-4 кл'!R111='предметы'!$D$10,COUNTIFS('График 1-4 кл'!R111:R127,'предметы'!$D$8)&gt;0),AND('График 1-4 кл'!R111='предметы'!$D$9,COUNTIFS('График 1-4 кл'!R111:R127,'предметы'!$D$11)&gt;0),AND('График 1-4 кл'!R111='предметы'!$D$11,COUNTIFS('График 1-4 кл'!R111:R127,'предметы'!$D$9)&gt;0)),"&lt;17 (ВПР, КР)","*")</f>
        <v>#REF!</v>
      </c>
      <c r="X111" s="22" t="str">
        <f>IF(OR(COUNTIFS('График 1-4 кл'!S111:S127,'График 1-4 кл'!S111)&gt;1,AND('График 1-4 кл'!S111='предметы'!$D$3,COUNTIFS('График 1-4 кл'!S111:S127,'предметы'!$D$12)&gt;0),AND('График 1-4 кл'!S111='предметы'!$D$12,COUNTIFS('График 1-4 кл'!S111:S127,'предметы'!$D$3)&gt;0),AND('График 1-4 кл'!S111='предметы'!$D$4,COUNTIFS('График 1-4 кл'!S111:S127,'предметы'!$D$13)&gt;0),AND('График 1-4 кл'!S111='предметы'!$D$13,COUNTIFS('График 1-4 кл'!S111:S127,'предметы'!$D$4)&gt;0),AND('График 1-4 кл'!S111='предметы'!$D$14,COUNTIFS('График 1-4 кл'!S111:S127,'предметы'!$D$5)&gt;0),AND('График 1-4 кл'!S111='предметы'!$D$5,COUNTIFS('График 1-4 кл'!S111:S127,'предметы'!$D$14)&gt;0),AND('График 1-4 кл'!S111='предметы'!$D$15,COUNTIFS('График 1-4 кл'!S111:S127,'предметы'!$D$6)&gt;0),AND('График 1-4 кл'!S111='предметы'!$D$6,COUNTIFS('График 1-4 кл'!S111:S127,'предметы'!$D$15)&gt;0),AND('График 1-4 кл'!S111='предметы'!$D$16,COUNTIFS('График 1-4 кл'!S111:S127,'предметы'!$D$7)&gt;0),AND('График 1-4 кл'!S111='предметы'!$D$7,COUNTIFS('График 1-4 кл'!S111:S127,'предметы'!$D$16)&gt;0),AND('График 1-4 кл'!S111='предметы'!$D$8,COUNTIFS('График 1-4 кл'!S111:S127,'предметы'!$D$10)&gt;0),AND('График 1-4 кл'!S111='предметы'!$D$10,COUNTIFS('График 1-4 кл'!S111:S127,'предметы'!$D$8)&gt;0),AND('График 1-4 кл'!S111='предметы'!$D$9,COUNTIFS('График 1-4 кл'!S111:S127,'предметы'!$D$11)&gt;0),AND('График 1-4 кл'!S111='предметы'!$D$11,COUNTIFS('График 1-4 кл'!S111:S127,'предметы'!$D$9)&gt;0)),"&lt;17 (ВПР, КР)","*")</f>
        <v>#REF!</v>
      </c>
      <c r="Y111" s="22" t="str">
        <f>IF(OR(COUNTIFS('График 1-4 кл'!T111:T127,'График 1-4 кл'!T111)&gt;1,AND('График 1-4 кл'!T111='предметы'!$D$3,COUNTIFS('График 1-4 кл'!T111:T127,'предметы'!$D$12)&gt;0),AND('График 1-4 кл'!T111='предметы'!$D$12,COUNTIFS('График 1-4 кл'!T111:T127,'предметы'!$D$3)&gt;0),AND('График 1-4 кл'!T111='предметы'!$D$4,COUNTIFS('График 1-4 кл'!T111:T127,'предметы'!$D$13)&gt;0),AND('График 1-4 кл'!T111='предметы'!$D$13,COUNTIFS('График 1-4 кл'!T111:T127,'предметы'!$D$4)&gt;0),AND('График 1-4 кл'!T111='предметы'!$D$14,COUNTIFS('График 1-4 кл'!T111:T127,'предметы'!$D$5)&gt;0),AND('График 1-4 кл'!T111='предметы'!$D$5,COUNTIFS('График 1-4 кл'!T111:T127,'предметы'!$D$14)&gt;0),AND('График 1-4 кл'!T111='предметы'!$D$15,COUNTIFS('График 1-4 кл'!T111:T127,'предметы'!$D$6)&gt;0),AND('График 1-4 кл'!T111='предметы'!$D$6,COUNTIFS('График 1-4 кл'!T111:T127,'предметы'!$D$15)&gt;0),AND('График 1-4 кл'!T111='предметы'!$D$16,COUNTIFS('График 1-4 кл'!T111:T127,'предметы'!$D$7)&gt;0),AND('График 1-4 кл'!T111='предметы'!$D$7,COUNTIFS('График 1-4 кл'!T111:T127,'предметы'!$D$16)&gt;0),AND('График 1-4 кл'!T111='предметы'!$D$8,COUNTIFS('График 1-4 кл'!T111:T127,'предметы'!$D$10)&gt;0),AND('График 1-4 кл'!T111='предметы'!$D$10,COUNTIFS('График 1-4 кл'!T111:T127,'предметы'!$D$8)&gt;0),AND('График 1-4 кл'!T111='предметы'!$D$9,COUNTIFS('График 1-4 кл'!T111:T127,'предметы'!$D$11)&gt;0),AND('График 1-4 кл'!T111='предметы'!$D$11,COUNTIFS('График 1-4 кл'!T111:T127,'предметы'!$D$9)&gt;0)),"&lt;17 (ВПР, КР)","*")</f>
        <v>#REF!</v>
      </c>
      <c r="Z111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1" s="21" t="str">
        <f t="shared" ref="AY111:BD111" si="744">IF(COUNTIFS(#REF!,#REF!)&gt;1,"&lt;17 (ВПР, КР)","*")</f>
        <v>*</v>
      </c>
      <c r="AZ111" s="21" t="str">
        <f t="shared" si="744"/>
        <v>*</v>
      </c>
      <c r="BA111" s="21" t="str">
        <f t="shared" si="744"/>
        <v>*</v>
      </c>
      <c r="BB111" s="21" t="str">
        <f t="shared" si="744"/>
        <v>*</v>
      </c>
      <c r="BC111" s="21" t="str">
        <f t="shared" si="744"/>
        <v>*</v>
      </c>
      <c r="BD111" s="21" t="str">
        <f t="shared" si="744"/>
        <v>*</v>
      </c>
      <c r="BE11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1" s="21" t="str">
        <f t="shared" ref="BK111:BP111" si="745">IF(COUNTIFS(#REF!,#REF!)&gt;1,"&lt;17 (ВПР, КР)","*")</f>
        <v>*</v>
      </c>
      <c r="BL111" s="21" t="str">
        <f t="shared" si="745"/>
        <v>*</v>
      </c>
      <c r="BM111" s="21" t="str">
        <f t="shared" si="745"/>
        <v>*</v>
      </c>
      <c r="BN111" s="21" t="str">
        <f t="shared" si="745"/>
        <v>*</v>
      </c>
      <c r="BO111" s="21" t="str">
        <f t="shared" si="745"/>
        <v>*</v>
      </c>
      <c r="BP111" s="21" t="str">
        <f t="shared" si="745"/>
        <v>*</v>
      </c>
    </row>
    <row r="112" ht="12.75" customHeight="1">
      <c r="A112" s="29">
        <v>46372.0</v>
      </c>
      <c r="B112" s="18" t="s">
        <v>65</v>
      </c>
      <c r="C112" s="21" t="str">
        <f t="shared" ref="C112:E112" si="746">IF(COUNTIFS('График 1-4 кл'!C112:C128,'График 1-4 кл'!C112)&gt;1,"&lt;17 (ВПР, КР)","*")</f>
        <v>*</v>
      </c>
      <c r="D112" s="21" t="str">
        <f t="shared" si="746"/>
        <v>*</v>
      </c>
      <c r="E112" s="21" t="str">
        <f t="shared" si="746"/>
        <v>*</v>
      </c>
      <c r="F112" s="21" t="str">
        <f t="shared" ref="F112:H112" si="747">IF(COUNTIFS(#REF!,#REF!)&gt;1,"&lt;17 (ВПР, КР)","*")</f>
        <v>*</v>
      </c>
      <c r="G112" s="21" t="str">
        <f t="shared" si="747"/>
        <v>*</v>
      </c>
      <c r="H112" s="21" t="str">
        <f t="shared" si="747"/>
        <v>*</v>
      </c>
      <c r="I112" s="22" t="str">
        <f t="shared" ref="I112:L112" si="748">IF(COUNTIFS('График 1-4 кл'!F112:F128,'График 1-4 кл'!F112)&gt;1,"&lt;17 (ВПР, КР)","*")</f>
        <v>*</v>
      </c>
      <c r="J112" s="22" t="str">
        <f t="shared" si="748"/>
        <v>*</v>
      </c>
      <c r="K112" s="22" t="str">
        <f t="shared" si="748"/>
        <v>*</v>
      </c>
      <c r="L112" s="22" t="str">
        <f t="shared" si="748"/>
        <v>*</v>
      </c>
      <c r="M112" s="22" t="str">
        <f t="shared" ref="M112:N112" si="749">IF(COUNTIFS(#REF!,#REF!)&gt;1,"&lt;17 (ВПР, КР)","*")</f>
        <v>*</v>
      </c>
      <c r="N112" s="22" t="str">
        <f t="shared" si="749"/>
        <v>*</v>
      </c>
      <c r="O112" s="21" t="str">
        <f t="shared" ref="O112:T112" si="750">IF(COUNTIFS('График 1-4 кл'!J112:J128,'График 1-4 кл'!J112)&gt;1,"&lt;17 (ВПР, КР)","*")</f>
        <v>*</v>
      </c>
      <c r="P112" s="21" t="str">
        <f t="shared" si="750"/>
        <v>*</v>
      </c>
      <c r="Q112" s="21" t="str">
        <f t="shared" si="750"/>
        <v>*</v>
      </c>
      <c r="R112" s="21" t="str">
        <f t="shared" si="750"/>
        <v>*</v>
      </c>
      <c r="S112" s="21" t="str">
        <f t="shared" si="750"/>
        <v>*</v>
      </c>
      <c r="T112" s="21" t="str">
        <f t="shared" si="750"/>
        <v>*</v>
      </c>
      <c r="U112" s="22" t="str">
        <f>IF(OR(COUNTIFS('График 1-4 кл'!P112:P128,'График 1-4 кл'!P112)&gt;1,AND('График 1-4 кл'!P112='предметы'!$D$3,COUNTIFS('График 1-4 кл'!P112:P128,'предметы'!$D$12)&gt;0),AND('График 1-4 кл'!P112='предметы'!$D$12,COUNTIFS('График 1-4 кл'!P112:P128,'предметы'!$D$3)&gt;0),AND('График 1-4 кл'!P112='предметы'!$D$4,COUNTIFS('График 1-4 кл'!P112:P128,'предметы'!$D$13)&gt;0),AND('График 1-4 кл'!P112='предметы'!$D$13,COUNTIFS('График 1-4 кл'!P112:P128,'предметы'!$D$4)&gt;0),AND('График 1-4 кл'!P112='предметы'!$D$14,COUNTIFS('График 1-4 кл'!P112:P128,'предметы'!$D$5)&gt;0),AND('График 1-4 кл'!P112='предметы'!$D$5,COUNTIFS('График 1-4 кл'!P112:P128,'предметы'!$D$14)&gt;0),AND('График 1-4 кл'!P112='предметы'!$D$15,COUNTIFS('График 1-4 кл'!P112:P128,'предметы'!$D$6)&gt;0),AND('График 1-4 кл'!P112='предметы'!$D$6,COUNTIFS('График 1-4 кл'!P112:P128,'предметы'!$D$15)&gt;0),AND('График 1-4 кл'!P112='предметы'!$D$16,COUNTIFS('График 1-4 кл'!P112:P128,'предметы'!$D$7)&gt;0),AND('График 1-4 кл'!P112='предметы'!$D$7,COUNTIFS('График 1-4 кл'!P112:P128,'предметы'!$D$16)&gt;0),AND('График 1-4 кл'!P112='предметы'!$D$8,COUNTIFS('График 1-4 кл'!P112:P128,'предметы'!$D$10)&gt;0),AND('График 1-4 кл'!P112='предметы'!$D$10,COUNTIFS('График 1-4 кл'!P112:P128,'предметы'!$D$8)&gt;0),AND('График 1-4 кл'!P112='предметы'!$D$9,COUNTIFS('График 1-4 кл'!P112:P128,'предметы'!$D$11)&gt;0),AND('График 1-4 кл'!P112='предметы'!$D$11,COUNTIFS('График 1-4 кл'!P112:P128,'предметы'!$D$9)&gt;0)),"&lt;17 (ВПР, КР)","*")</f>
        <v>#REF!</v>
      </c>
      <c r="V112" s="22" t="str">
        <f>IF(OR(COUNTIFS('График 1-4 кл'!Q112:Q128,'График 1-4 кл'!Q112)&gt;1,AND('График 1-4 кл'!Q112='предметы'!$D$3,COUNTIFS('График 1-4 кл'!Q112:Q128,'предметы'!$D$12)&gt;0),AND('График 1-4 кл'!Q112='предметы'!$D$12,COUNTIFS('График 1-4 кл'!Q112:Q128,'предметы'!$D$3)&gt;0),AND('График 1-4 кл'!Q112='предметы'!$D$4,COUNTIFS('График 1-4 кл'!Q112:Q128,'предметы'!$D$13)&gt;0),AND('График 1-4 кл'!Q112='предметы'!$D$13,COUNTIFS('График 1-4 кл'!Q112:Q128,'предметы'!$D$4)&gt;0),AND('График 1-4 кл'!Q112='предметы'!$D$14,COUNTIFS('График 1-4 кл'!Q112:Q128,'предметы'!$D$5)&gt;0),AND('График 1-4 кл'!Q112='предметы'!$D$5,COUNTIFS('График 1-4 кл'!Q112:Q128,'предметы'!$D$14)&gt;0),AND('График 1-4 кл'!Q112='предметы'!$D$15,COUNTIFS('График 1-4 кл'!Q112:Q128,'предметы'!$D$6)&gt;0),AND('График 1-4 кл'!Q112='предметы'!$D$6,COUNTIFS('График 1-4 кл'!Q112:Q128,'предметы'!$D$15)&gt;0),AND('График 1-4 кл'!Q112='предметы'!$D$16,COUNTIFS('График 1-4 кл'!Q112:Q128,'предметы'!$D$7)&gt;0),AND('График 1-4 кл'!Q112='предметы'!$D$7,COUNTIFS('График 1-4 кл'!Q112:Q128,'предметы'!$D$16)&gt;0),AND('График 1-4 кл'!Q112='предметы'!$D$8,COUNTIFS('График 1-4 кл'!Q112:Q128,'предметы'!$D$10)&gt;0),AND('График 1-4 кл'!Q112='предметы'!$D$10,COUNTIFS('График 1-4 кл'!Q112:Q128,'предметы'!$D$8)&gt;0),AND('График 1-4 кл'!Q112='предметы'!$D$9,COUNTIFS('График 1-4 кл'!Q112:Q128,'предметы'!$D$11)&gt;0),AND('График 1-4 кл'!Q112='предметы'!$D$11,COUNTIFS('График 1-4 кл'!Q112:Q128,'предметы'!$D$9)&gt;0)),"&lt;17 (ВПР, КР)","*")</f>
        <v>#REF!</v>
      </c>
      <c r="W112" s="22" t="str">
        <f>IF(OR(COUNTIFS('График 1-4 кл'!R112:R128,'График 1-4 кл'!R112)&gt;1,AND('График 1-4 кл'!R112='предметы'!$D$3,COUNTIFS('График 1-4 кл'!R112:R128,'предметы'!$D$12)&gt;0),AND('График 1-4 кл'!R112='предметы'!$D$12,COUNTIFS('График 1-4 кл'!R112:R128,'предметы'!$D$3)&gt;0),AND('График 1-4 кл'!R112='предметы'!$D$4,COUNTIFS('График 1-4 кл'!R112:R128,'предметы'!$D$13)&gt;0),AND('График 1-4 кл'!R112='предметы'!$D$13,COUNTIFS('График 1-4 кл'!R112:R128,'предметы'!$D$4)&gt;0),AND('График 1-4 кл'!R112='предметы'!$D$14,COUNTIFS('График 1-4 кл'!R112:R128,'предметы'!$D$5)&gt;0),AND('График 1-4 кл'!R112='предметы'!$D$5,COUNTIFS('График 1-4 кл'!R112:R128,'предметы'!$D$14)&gt;0),AND('График 1-4 кл'!R112='предметы'!$D$15,COUNTIFS('График 1-4 кл'!R112:R128,'предметы'!$D$6)&gt;0),AND('График 1-4 кл'!R112='предметы'!$D$6,COUNTIFS('График 1-4 кл'!R112:R128,'предметы'!$D$15)&gt;0),AND('График 1-4 кл'!R112='предметы'!$D$16,COUNTIFS('График 1-4 кл'!R112:R128,'предметы'!$D$7)&gt;0),AND('График 1-4 кл'!R112='предметы'!$D$7,COUNTIFS('График 1-4 кл'!R112:R128,'предметы'!$D$16)&gt;0),AND('График 1-4 кл'!R112='предметы'!$D$8,COUNTIFS('График 1-4 кл'!R112:R128,'предметы'!$D$10)&gt;0),AND('График 1-4 кл'!R112='предметы'!$D$10,COUNTIFS('График 1-4 кл'!R112:R128,'предметы'!$D$8)&gt;0),AND('График 1-4 кл'!R112='предметы'!$D$9,COUNTIFS('График 1-4 кл'!R112:R128,'предметы'!$D$11)&gt;0),AND('График 1-4 кл'!R112='предметы'!$D$11,COUNTIFS('График 1-4 кл'!R112:R128,'предметы'!$D$9)&gt;0)),"&lt;17 (ВПР, КР)","*")</f>
        <v>#REF!</v>
      </c>
      <c r="X112" s="22" t="str">
        <f>IF(OR(COUNTIFS('График 1-4 кл'!S112:S128,'График 1-4 кл'!S112)&gt;1,AND('График 1-4 кл'!S112='предметы'!$D$3,COUNTIFS('График 1-4 кл'!S112:S128,'предметы'!$D$12)&gt;0),AND('График 1-4 кл'!S112='предметы'!$D$12,COUNTIFS('График 1-4 кл'!S112:S128,'предметы'!$D$3)&gt;0),AND('График 1-4 кл'!S112='предметы'!$D$4,COUNTIFS('График 1-4 кл'!S112:S128,'предметы'!$D$13)&gt;0),AND('График 1-4 кл'!S112='предметы'!$D$13,COUNTIFS('График 1-4 кл'!S112:S128,'предметы'!$D$4)&gt;0),AND('График 1-4 кл'!S112='предметы'!$D$14,COUNTIFS('График 1-4 кл'!S112:S128,'предметы'!$D$5)&gt;0),AND('График 1-4 кл'!S112='предметы'!$D$5,COUNTIFS('График 1-4 кл'!S112:S128,'предметы'!$D$14)&gt;0),AND('График 1-4 кл'!S112='предметы'!$D$15,COUNTIFS('График 1-4 кл'!S112:S128,'предметы'!$D$6)&gt;0),AND('График 1-4 кл'!S112='предметы'!$D$6,COUNTIFS('График 1-4 кл'!S112:S128,'предметы'!$D$15)&gt;0),AND('График 1-4 кл'!S112='предметы'!$D$16,COUNTIFS('График 1-4 кл'!S112:S128,'предметы'!$D$7)&gt;0),AND('График 1-4 кл'!S112='предметы'!$D$7,COUNTIFS('График 1-4 кл'!S112:S128,'предметы'!$D$16)&gt;0),AND('График 1-4 кл'!S112='предметы'!$D$8,COUNTIFS('График 1-4 кл'!S112:S128,'предметы'!$D$10)&gt;0),AND('График 1-4 кл'!S112='предметы'!$D$10,COUNTIFS('График 1-4 кл'!S112:S128,'предметы'!$D$8)&gt;0),AND('График 1-4 кл'!S112='предметы'!$D$9,COUNTIFS('График 1-4 кл'!S112:S128,'предметы'!$D$11)&gt;0),AND('График 1-4 кл'!S112='предметы'!$D$11,COUNTIFS('График 1-4 кл'!S112:S128,'предметы'!$D$9)&gt;0)),"&lt;17 (ВПР, КР)","*")</f>
        <v>#REF!</v>
      </c>
      <c r="Y112" s="22" t="str">
        <f>IF(OR(COUNTIFS('График 1-4 кл'!T112:T128,'График 1-4 кл'!T112)&gt;1,AND('График 1-4 кл'!T112='предметы'!$D$3,COUNTIFS('График 1-4 кл'!T112:T128,'предметы'!$D$12)&gt;0),AND('График 1-4 кл'!T112='предметы'!$D$12,COUNTIFS('График 1-4 кл'!T112:T128,'предметы'!$D$3)&gt;0),AND('График 1-4 кл'!T112='предметы'!$D$4,COUNTIFS('График 1-4 кл'!T112:T128,'предметы'!$D$13)&gt;0),AND('График 1-4 кл'!T112='предметы'!$D$13,COUNTIFS('График 1-4 кл'!T112:T128,'предметы'!$D$4)&gt;0),AND('График 1-4 кл'!T112='предметы'!$D$14,COUNTIFS('График 1-4 кл'!T112:T128,'предметы'!$D$5)&gt;0),AND('График 1-4 кл'!T112='предметы'!$D$5,COUNTIFS('График 1-4 кл'!T112:T128,'предметы'!$D$14)&gt;0),AND('График 1-4 кл'!T112='предметы'!$D$15,COUNTIFS('График 1-4 кл'!T112:T128,'предметы'!$D$6)&gt;0),AND('График 1-4 кл'!T112='предметы'!$D$6,COUNTIFS('График 1-4 кл'!T112:T128,'предметы'!$D$15)&gt;0),AND('График 1-4 кл'!T112='предметы'!$D$16,COUNTIFS('График 1-4 кл'!T112:T128,'предметы'!$D$7)&gt;0),AND('График 1-4 кл'!T112='предметы'!$D$7,COUNTIFS('График 1-4 кл'!T112:T128,'предметы'!$D$16)&gt;0),AND('График 1-4 кл'!T112='предметы'!$D$8,COUNTIFS('График 1-4 кл'!T112:T128,'предметы'!$D$10)&gt;0),AND('График 1-4 кл'!T112='предметы'!$D$10,COUNTIFS('График 1-4 кл'!T112:T128,'предметы'!$D$8)&gt;0),AND('График 1-4 кл'!T112='предметы'!$D$9,COUNTIFS('График 1-4 кл'!T112:T128,'предметы'!$D$11)&gt;0),AND('График 1-4 кл'!T112='предметы'!$D$11,COUNTIFS('График 1-4 кл'!T112:T128,'предметы'!$D$9)&gt;0)),"&lt;17 (ВПР, КР)","*")</f>
        <v>#REF!</v>
      </c>
      <c r="Z112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2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2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2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2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2" s="21" t="str">
        <f t="shared" ref="AY112:BD112" si="751">IF(COUNTIFS(#REF!,#REF!)&gt;1,"&lt;17 (ВПР, КР)","*")</f>
        <v>*</v>
      </c>
      <c r="AZ112" s="21" t="str">
        <f t="shared" si="751"/>
        <v>*</v>
      </c>
      <c r="BA112" s="21" t="str">
        <f t="shared" si="751"/>
        <v>*</v>
      </c>
      <c r="BB112" s="21" t="str">
        <f t="shared" si="751"/>
        <v>*</v>
      </c>
      <c r="BC112" s="21" t="str">
        <f t="shared" si="751"/>
        <v>*</v>
      </c>
      <c r="BD112" s="21" t="str">
        <f t="shared" si="751"/>
        <v>*</v>
      </c>
      <c r="BE1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2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2" s="21" t="str">
        <f t="shared" ref="BK112:BP112" si="752">IF(COUNTIFS(#REF!,#REF!)&gt;1,"&lt;17 (ВПР, КР)","*")</f>
        <v>*</v>
      </c>
      <c r="BL112" s="21" t="str">
        <f t="shared" si="752"/>
        <v>*</v>
      </c>
      <c r="BM112" s="21" t="str">
        <f t="shared" si="752"/>
        <v>*</v>
      </c>
      <c r="BN112" s="21" t="str">
        <f t="shared" si="752"/>
        <v>*</v>
      </c>
      <c r="BO112" s="21" t="str">
        <f t="shared" si="752"/>
        <v>*</v>
      </c>
      <c r="BP112" s="21" t="str">
        <f t="shared" si="752"/>
        <v>*</v>
      </c>
    </row>
    <row r="113" ht="12.75" customHeight="1">
      <c r="A113" s="29">
        <v>46373.0</v>
      </c>
      <c r="B113" s="18" t="s">
        <v>73</v>
      </c>
      <c r="C113" s="21" t="str">
        <f t="shared" ref="C113:E113" si="753">IF(COUNTIFS('График 1-4 кл'!C113:C129,'График 1-4 кл'!C113)&gt;1,"&lt;17 (ВПР, КР)","*")</f>
        <v>*</v>
      </c>
      <c r="D113" s="21" t="str">
        <f t="shared" si="753"/>
        <v>*</v>
      </c>
      <c r="E113" s="21" t="str">
        <f t="shared" si="753"/>
        <v>*</v>
      </c>
      <c r="F113" s="21" t="str">
        <f t="shared" ref="F113:H113" si="754">IF(COUNTIFS(#REF!,#REF!)&gt;1,"&lt;17 (ВПР, КР)","*")</f>
        <v>*</v>
      </c>
      <c r="G113" s="21" t="str">
        <f t="shared" si="754"/>
        <v>*</v>
      </c>
      <c r="H113" s="21" t="str">
        <f t="shared" si="754"/>
        <v>*</v>
      </c>
      <c r="I113" s="22" t="str">
        <f t="shared" ref="I113:L113" si="755">IF(COUNTIFS('График 1-4 кл'!F113:F129,'График 1-4 кл'!F113)&gt;1,"&lt;17 (ВПР, КР)","*")</f>
        <v>*</v>
      </c>
      <c r="J113" s="22" t="str">
        <f t="shared" si="755"/>
        <v>*</v>
      </c>
      <c r="K113" s="22" t="str">
        <f t="shared" si="755"/>
        <v>*</v>
      </c>
      <c r="L113" s="22" t="str">
        <f t="shared" si="755"/>
        <v>*</v>
      </c>
      <c r="M113" s="22" t="str">
        <f t="shared" ref="M113:N113" si="756">IF(COUNTIFS(#REF!,#REF!)&gt;1,"&lt;17 (ВПР, КР)","*")</f>
        <v>*</v>
      </c>
      <c r="N113" s="22" t="str">
        <f t="shared" si="756"/>
        <v>*</v>
      </c>
      <c r="O113" s="21" t="str">
        <f t="shared" ref="O113:T113" si="757">IF(COUNTIFS('График 1-4 кл'!J113:J129,'График 1-4 кл'!J113)&gt;1,"&lt;17 (ВПР, КР)","*")</f>
        <v>*</v>
      </c>
      <c r="P113" s="21" t="str">
        <f t="shared" si="757"/>
        <v>*</v>
      </c>
      <c r="Q113" s="21" t="str">
        <f t="shared" si="757"/>
        <v>*</v>
      </c>
      <c r="R113" s="21" t="str">
        <f t="shared" si="757"/>
        <v>*</v>
      </c>
      <c r="S113" s="21" t="str">
        <f t="shared" si="757"/>
        <v>*</v>
      </c>
      <c r="T113" s="21" t="str">
        <f t="shared" si="757"/>
        <v>*</v>
      </c>
      <c r="U113" s="22" t="str">
        <f>IF(OR(COUNTIFS('График 1-4 кл'!P113:P129,'График 1-4 кл'!P113)&gt;1,AND('График 1-4 кл'!P113='предметы'!$D$3,COUNTIFS('График 1-4 кл'!P113:P129,'предметы'!$D$12)&gt;0),AND('График 1-4 кл'!P113='предметы'!$D$12,COUNTIFS('График 1-4 кл'!P113:P129,'предметы'!$D$3)&gt;0),AND('График 1-4 кл'!P113='предметы'!$D$4,COUNTIFS('График 1-4 кл'!P113:P129,'предметы'!$D$13)&gt;0),AND('График 1-4 кл'!P113='предметы'!$D$13,COUNTIFS('График 1-4 кл'!P113:P129,'предметы'!$D$4)&gt;0),AND('График 1-4 кл'!P113='предметы'!$D$14,COUNTIFS('График 1-4 кл'!P113:P129,'предметы'!$D$5)&gt;0),AND('График 1-4 кл'!P113='предметы'!$D$5,COUNTIFS('График 1-4 кл'!P113:P129,'предметы'!$D$14)&gt;0),AND('График 1-4 кл'!P113='предметы'!$D$15,COUNTIFS('График 1-4 кл'!P113:P129,'предметы'!$D$6)&gt;0),AND('График 1-4 кл'!P113='предметы'!$D$6,COUNTIFS('График 1-4 кл'!P113:P129,'предметы'!$D$15)&gt;0),AND('График 1-4 кл'!P113='предметы'!$D$16,COUNTIFS('График 1-4 кл'!P113:P129,'предметы'!$D$7)&gt;0),AND('График 1-4 кл'!P113='предметы'!$D$7,COUNTIFS('График 1-4 кл'!P113:P129,'предметы'!$D$16)&gt;0),AND('График 1-4 кл'!P113='предметы'!$D$8,COUNTIFS('График 1-4 кл'!P113:P129,'предметы'!$D$10)&gt;0),AND('График 1-4 кл'!P113='предметы'!$D$10,COUNTIFS('График 1-4 кл'!P113:P129,'предметы'!$D$8)&gt;0),AND('График 1-4 кл'!P113='предметы'!$D$9,COUNTIFS('График 1-4 кл'!P113:P129,'предметы'!$D$11)&gt;0),AND('График 1-4 кл'!P113='предметы'!$D$11,COUNTIFS('График 1-4 кл'!P113:P129,'предметы'!$D$9)&gt;0)),"&lt;17 (ВПР, КР)","*")</f>
        <v>#REF!</v>
      </c>
      <c r="V113" s="22" t="str">
        <f>IF(OR(COUNTIFS('График 1-4 кл'!Q113:Q129,'График 1-4 кл'!Q113)&gt;1,AND('График 1-4 кл'!Q113='предметы'!$D$3,COUNTIFS('График 1-4 кл'!Q113:Q129,'предметы'!$D$12)&gt;0),AND('График 1-4 кл'!Q113='предметы'!$D$12,COUNTIFS('График 1-4 кл'!Q113:Q129,'предметы'!$D$3)&gt;0),AND('График 1-4 кл'!Q113='предметы'!$D$4,COUNTIFS('График 1-4 кл'!Q113:Q129,'предметы'!$D$13)&gt;0),AND('График 1-4 кл'!Q113='предметы'!$D$13,COUNTIFS('График 1-4 кл'!Q113:Q129,'предметы'!$D$4)&gt;0),AND('График 1-4 кл'!Q113='предметы'!$D$14,COUNTIFS('График 1-4 кл'!Q113:Q129,'предметы'!$D$5)&gt;0),AND('График 1-4 кл'!Q113='предметы'!$D$5,COUNTIFS('График 1-4 кл'!Q113:Q129,'предметы'!$D$14)&gt;0),AND('График 1-4 кл'!Q113='предметы'!$D$15,COUNTIFS('График 1-4 кл'!Q113:Q129,'предметы'!$D$6)&gt;0),AND('График 1-4 кл'!Q113='предметы'!$D$6,COUNTIFS('График 1-4 кл'!Q113:Q129,'предметы'!$D$15)&gt;0),AND('График 1-4 кл'!Q113='предметы'!$D$16,COUNTIFS('График 1-4 кл'!Q113:Q129,'предметы'!$D$7)&gt;0),AND('График 1-4 кл'!Q113='предметы'!$D$7,COUNTIFS('График 1-4 кл'!Q113:Q129,'предметы'!$D$16)&gt;0),AND('График 1-4 кл'!Q113='предметы'!$D$8,COUNTIFS('График 1-4 кл'!Q113:Q129,'предметы'!$D$10)&gt;0),AND('График 1-4 кл'!Q113='предметы'!$D$10,COUNTIFS('График 1-4 кл'!Q113:Q129,'предметы'!$D$8)&gt;0),AND('График 1-4 кл'!Q113='предметы'!$D$9,COUNTIFS('График 1-4 кл'!Q113:Q129,'предметы'!$D$11)&gt;0),AND('График 1-4 кл'!Q113='предметы'!$D$11,COUNTIFS('График 1-4 кл'!Q113:Q129,'предметы'!$D$9)&gt;0)),"&lt;17 (ВПР, КР)","*")</f>
        <v>#REF!</v>
      </c>
      <c r="W113" s="22" t="str">
        <f>IF(OR(COUNTIFS('График 1-4 кл'!R113:R129,'График 1-4 кл'!R113)&gt;1,AND('График 1-4 кл'!R113='предметы'!$D$3,COUNTIFS('График 1-4 кл'!R113:R129,'предметы'!$D$12)&gt;0),AND('График 1-4 кл'!R113='предметы'!$D$12,COUNTIFS('График 1-4 кл'!R113:R129,'предметы'!$D$3)&gt;0),AND('График 1-4 кл'!R113='предметы'!$D$4,COUNTIFS('График 1-4 кл'!R113:R129,'предметы'!$D$13)&gt;0),AND('График 1-4 кл'!R113='предметы'!$D$13,COUNTIFS('График 1-4 кл'!R113:R129,'предметы'!$D$4)&gt;0),AND('График 1-4 кл'!R113='предметы'!$D$14,COUNTIFS('График 1-4 кл'!R113:R129,'предметы'!$D$5)&gt;0),AND('График 1-4 кл'!R113='предметы'!$D$5,COUNTIFS('График 1-4 кл'!R113:R129,'предметы'!$D$14)&gt;0),AND('График 1-4 кл'!R113='предметы'!$D$15,COUNTIFS('График 1-4 кл'!R113:R129,'предметы'!$D$6)&gt;0),AND('График 1-4 кл'!R113='предметы'!$D$6,COUNTIFS('График 1-4 кл'!R113:R129,'предметы'!$D$15)&gt;0),AND('График 1-4 кл'!R113='предметы'!$D$16,COUNTIFS('График 1-4 кл'!R113:R129,'предметы'!$D$7)&gt;0),AND('График 1-4 кл'!R113='предметы'!$D$7,COUNTIFS('График 1-4 кл'!R113:R129,'предметы'!$D$16)&gt;0),AND('График 1-4 кл'!R113='предметы'!$D$8,COUNTIFS('График 1-4 кл'!R113:R129,'предметы'!$D$10)&gt;0),AND('График 1-4 кл'!R113='предметы'!$D$10,COUNTIFS('График 1-4 кл'!R113:R129,'предметы'!$D$8)&gt;0),AND('График 1-4 кл'!R113='предметы'!$D$9,COUNTIFS('График 1-4 кл'!R113:R129,'предметы'!$D$11)&gt;0),AND('График 1-4 кл'!R113='предметы'!$D$11,COUNTIFS('График 1-4 кл'!R113:R129,'предметы'!$D$9)&gt;0)),"&lt;17 (ВПР, КР)","*")</f>
        <v>#REF!</v>
      </c>
      <c r="X113" s="22" t="str">
        <f>IF(OR(COUNTIFS('График 1-4 кл'!S113:S129,'График 1-4 кл'!S113)&gt;1,AND('График 1-4 кл'!S113='предметы'!$D$3,COUNTIFS('График 1-4 кл'!S113:S129,'предметы'!$D$12)&gt;0),AND('График 1-4 кл'!S113='предметы'!$D$12,COUNTIFS('График 1-4 кл'!S113:S129,'предметы'!$D$3)&gt;0),AND('График 1-4 кл'!S113='предметы'!$D$4,COUNTIFS('График 1-4 кл'!S113:S129,'предметы'!$D$13)&gt;0),AND('График 1-4 кл'!S113='предметы'!$D$13,COUNTIFS('График 1-4 кл'!S113:S129,'предметы'!$D$4)&gt;0),AND('График 1-4 кл'!S113='предметы'!$D$14,COUNTIFS('График 1-4 кл'!S113:S129,'предметы'!$D$5)&gt;0),AND('График 1-4 кл'!S113='предметы'!$D$5,COUNTIFS('График 1-4 кл'!S113:S129,'предметы'!$D$14)&gt;0),AND('График 1-4 кл'!S113='предметы'!$D$15,COUNTIFS('График 1-4 кл'!S113:S129,'предметы'!$D$6)&gt;0),AND('График 1-4 кл'!S113='предметы'!$D$6,COUNTIFS('График 1-4 кл'!S113:S129,'предметы'!$D$15)&gt;0),AND('График 1-4 кл'!S113='предметы'!$D$16,COUNTIFS('График 1-4 кл'!S113:S129,'предметы'!$D$7)&gt;0),AND('График 1-4 кл'!S113='предметы'!$D$7,COUNTIFS('График 1-4 кл'!S113:S129,'предметы'!$D$16)&gt;0),AND('График 1-4 кл'!S113='предметы'!$D$8,COUNTIFS('График 1-4 кл'!S113:S129,'предметы'!$D$10)&gt;0),AND('График 1-4 кл'!S113='предметы'!$D$10,COUNTIFS('График 1-4 кл'!S113:S129,'предметы'!$D$8)&gt;0),AND('График 1-4 кл'!S113='предметы'!$D$9,COUNTIFS('График 1-4 кл'!S113:S129,'предметы'!$D$11)&gt;0),AND('График 1-4 кл'!S113='предметы'!$D$11,COUNTIFS('График 1-4 кл'!S113:S129,'предметы'!$D$9)&gt;0)),"&lt;17 (ВПР, КР)","*")</f>
        <v>#REF!</v>
      </c>
      <c r="Y113" s="22" t="str">
        <f>IF(OR(COUNTIFS('График 1-4 кл'!T113:T129,'График 1-4 кл'!T113)&gt;1,AND('График 1-4 кл'!T113='предметы'!$D$3,COUNTIFS('График 1-4 кл'!T113:T129,'предметы'!$D$12)&gt;0),AND('График 1-4 кл'!T113='предметы'!$D$12,COUNTIFS('График 1-4 кл'!T113:T129,'предметы'!$D$3)&gt;0),AND('График 1-4 кл'!T113='предметы'!$D$4,COUNTIFS('График 1-4 кл'!T113:T129,'предметы'!$D$13)&gt;0),AND('График 1-4 кл'!T113='предметы'!$D$13,COUNTIFS('График 1-4 кл'!T113:T129,'предметы'!$D$4)&gt;0),AND('График 1-4 кл'!T113='предметы'!$D$14,COUNTIFS('График 1-4 кл'!T113:T129,'предметы'!$D$5)&gt;0),AND('График 1-4 кл'!T113='предметы'!$D$5,COUNTIFS('График 1-4 кл'!T113:T129,'предметы'!$D$14)&gt;0),AND('График 1-4 кл'!T113='предметы'!$D$15,COUNTIFS('График 1-4 кл'!T113:T129,'предметы'!$D$6)&gt;0),AND('График 1-4 кл'!T113='предметы'!$D$6,COUNTIFS('График 1-4 кл'!T113:T129,'предметы'!$D$15)&gt;0),AND('График 1-4 кл'!T113='предметы'!$D$16,COUNTIFS('График 1-4 кл'!T113:T129,'предметы'!$D$7)&gt;0),AND('График 1-4 кл'!T113='предметы'!$D$7,COUNTIFS('График 1-4 кл'!T113:T129,'предметы'!$D$16)&gt;0),AND('График 1-4 кл'!T113='предметы'!$D$8,COUNTIFS('График 1-4 кл'!T113:T129,'предметы'!$D$10)&gt;0),AND('График 1-4 кл'!T113='предметы'!$D$10,COUNTIFS('График 1-4 кл'!T113:T129,'предметы'!$D$8)&gt;0),AND('График 1-4 кл'!T113='предметы'!$D$9,COUNTIFS('График 1-4 кл'!T113:T129,'предметы'!$D$11)&gt;0),AND('График 1-4 кл'!T113='предметы'!$D$11,COUNTIFS('График 1-4 кл'!T113:T129,'предметы'!$D$9)&gt;0)),"&lt;17 (ВПР, КР)","*")</f>
        <v>#REF!</v>
      </c>
      <c r="Z113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3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3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3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3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3" s="21" t="str">
        <f t="shared" ref="AY113:BD113" si="758">IF(COUNTIFS(#REF!,#REF!)&gt;1,"&lt;17 (ВПР, КР)","*")</f>
        <v>*</v>
      </c>
      <c r="AZ113" s="21" t="str">
        <f t="shared" si="758"/>
        <v>*</v>
      </c>
      <c r="BA113" s="21" t="str">
        <f t="shared" si="758"/>
        <v>*</v>
      </c>
      <c r="BB113" s="21" t="str">
        <f t="shared" si="758"/>
        <v>*</v>
      </c>
      <c r="BC113" s="21" t="str">
        <f t="shared" si="758"/>
        <v>*</v>
      </c>
      <c r="BD113" s="21" t="str">
        <f t="shared" si="758"/>
        <v>*</v>
      </c>
      <c r="BE1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3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3" s="21" t="str">
        <f t="shared" ref="BK113:BP113" si="759">IF(COUNTIFS(#REF!,#REF!)&gt;1,"&lt;17 (ВПР, КР)","*")</f>
        <v>*</v>
      </c>
      <c r="BL113" s="21" t="str">
        <f t="shared" si="759"/>
        <v>*</v>
      </c>
      <c r="BM113" s="21" t="str">
        <f t="shared" si="759"/>
        <v>*</v>
      </c>
      <c r="BN113" s="21" t="str">
        <f t="shared" si="759"/>
        <v>*</v>
      </c>
      <c r="BO113" s="21" t="str">
        <f t="shared" si="759"/>
        <v>*</v>
      </c>
      <c r="BP113" s="21" t="str">
        <f t="shared" si="759"/>
        <v>*</v>
      </c>
    </row>
    <row r="114" ht="12.75" customHeight="1">
      <c r="A114" s="29">
        <v>46374.0</v>
      </c>
      <c r="B114" s="18" t="s">
        <v>82</v>
      </c>
      <c r="C114" s="21" t="str">
        <f t="shared" ref="C114:E114" si="760">IF(COUNTIFS('График 1-4 кл'!C114:C130,'График 1-4 кл'!C114)&gt;1,"&lt;17 (ВПР, КР)","*")</f>
        <v>*</v>
      </c>
      <c r="D114" s="21" t="str">
        <f t="shared" si="760"/>
        <v>*</v>
      </c>
      <c r="E114" s="21" t="str">
        <f t="shared" si="760"/>
        <v>*</v>
      </c>
      <c r="F114" s="21" t="str">
        <f t="shared" ref="F114:H114" si="761">IF(COUNTIFS(#REF!,#REF!)&gt;1,"&lt;17 (ВПР, КР)","*")</f>
        <v>*</v>
      </c>
      <c r="G114" s="21" t="str">
        <f t="shared" si="761"/>
        <v>*</v>
      </c>
      <c r="H114" s="21" t="str">
        <f t="shared" si="761"/>
        <v>*</v>
      </c>
      <c r="I114" s="22" t="str">
        <f t="shared" ref="I114:L114" si="762">IF(COUNTIFS('График 1-4 кл'!F114:F130,'График 1-4 кл'!F114)&gt;1,"&lt;17 (ВПР, КР)","*")</f>
        <v>*</v>
      </c>
      <c r="J114" s="22" t="str">
        <f t="shared" si="762"/>
        <v>*</v>
      </c>
      <c r="K114" s="22" t="str">
        <f t="shared" si="762"/>
        <v>*</v>
      </c>
      <c r="L114" s="22" t="str">
        <f t="shared" si="762"/>
        <v>*</v>
      </c>
      <c r="M114" s="22" t="str">
        <f t="shared" ref="M114:N114" si="763">IF(COUNTIFS(#REF!,#REF!)&gt;1,"&lt;17 (ВПР, КР)","*")</f>
        <v>*</v>
      </c>
      <c r="N114" s="22" t="str">
        <f t="shared" si="763"/>
        <v>*</v>
      </c>
      <c r="O114" s="21" t="str">
        <f t="shared" ref="O114:T114" si="764">IF(COUNTIFS('График 1-4 кл'!J114:J130,'График 1-4 кл'!J114)&gt;1,"&lt;17 (ВПР, КР)","*")</f>
        <v>*</v>
      </c>
      <c r="P114" s="21" t="str">
        <f t="shared" si="764"/>
        <v>*</v>
      </c>
      <c r="Q114" s="21" t="str">
        <f t="shared" si="764"/>
        <v>*</v>
      </c>
      <c r="R114" s="21" t="str">
        <f t="shared" si="764"/>
        <v>*</v>
      </c>
      <c r="S114" s="21" t="str">
        <f t="shared" si="764"/>
        <v>*</v>
      </c>
      <c r="T114" s="21" t="str">
        <f t="shared" si="764"/>
        <v>*</v>
      </c>
      <c r="U114" s="22" t="str">
        <f>IF(OR(COUNTIFS('График 1-4 кл'!P114:P130,'График 1-4 кл'!P114)&gt;1,AND('График 1-4 кл'!P114='предметы'!$D$3,COUNTIFS('График 1-4 кл'!P114:P130,'предметы'!$D$12)&gt;0),AND('График 1-4 кл'!P114='предметы'!$D$12,COUNTIFS('График 1-4 кл'!P114:P130,'предметы'!$D$3)&gt;0),AND('График 1-4 кл'!P114='предметы'!$D$4,COUNTIFS('График 1-4 кл'!P114:P130,'предметы'!$D$13)&gt;0),AND('График 1-4 кл'!P114='предметы'!$D$13,COUNTIFS('График 1-4 кл'!P114:P130,'предметы'!$D$4)&gt;0),AND('График 1-4 кл'!P114='предметы'!$D$14,COUNTIFS('График 1-4 кл'!P114:P130,'предметы'!$D$5)&gt;0),AND('График 1-4 кл'!P114='предметы'!$D$5,COUNTIFS('График 1-4 кл'!P114:P130,'предметы'!$D$14)&gt;0),AND('График 1-4 кл'!P114='предметы'!$D$15,COUNTIFS('График 1-4 кл'!P114:P130,'предметы'!$D$6)&gt;0),AND('График 1-4 кл'!P114='предметы'!$D$6,COUNTIFS('График 1-4 кл'!P114:P130,'предметы'!$D$15)&gt;0),AND('График 1-4 кл'!P114='предметы'!$D$16,COUNTIFS('График 1-4 кл'!P114:P130,'предметы'!$D$7)&gt;0),AND('График 1-4 кл'!P114='предметы'!$D$7,COUNTIFS('График 1-4 кл'!P114:P130,'предметы'!$D$16)&gt;0),AND('График 1-4 кл'!P114='предметы'!$D$8,COUNTIFS('График 1-4 кл'!P114:P130,'предметы'!$D$10)&gt;0),AND('График 1-4 кл'!P114='предметы'!$D$10,COUNTIFS('График 1-4 кл'!P114:P130,'предметы'!$D$8)&gt;0),AND('График 1-4 кл'!P114='предметы'!$D$9,COUNTIFS('График 1-4 кл'!P114:P130,'предметы'!$D$11)&gt;0),AND('График 1-4 кл'!P114='предметы'!$D$11,COUNTIFS('График 1-4 кл'!P114:P130,'предметы'!$D$9)&gt;0)),"&lt;17 (ВПР, КР)","*")</f>
        <v>#REF!</v>
      </c>
      <c r="V114" s="22" t="str">
        <f>IF(OR(COUNTIFS('График 1-4 кл'!Q114:Q130,'График 1-4 кл'!Q114)&gt;1,AND('График 1-4 кл'!Q114='предметы'!$D$3,COUNTIFS('График 1-4 кл'!Q114:Q130,'предметы'!$D$12)&gt;0),AND('График 1-4 кл'!Q114='предметы'!$D$12,COUNTIFS('График 1-4 кл'!Q114:Q130,'предметы'!$D$3)&gt;0),AND('График 1-4 кл'!Q114='предметы'!$D$4,COUNTIFS('График 1-4 кл'!Q114:Q130,'предметы'!$D$13)&gt;0),AND('График 1-4 кл'!Q114='предметы'!$D$13,COUNTIFS('График 1-4 кл'!Q114:Q130,'предметы'!$D$4)&gt;0),AND('График 1-4 кл'!Q114='предметы'!$D$14,COUNTIFS('График 1-4 кл'!Q114:Q130,'предметы'!$D$5)&gt;0),AND('График 1-4 кл'!Q114='предметы'!$D$5,COUNTIFS('График 1-4 кл'!Q114:Q130,'предметы'!$D$14)&gt;0),AND('График 1-4 кл'!Q114='предметы'!$D$15,COUNTIFS('График 1-4 кл'!Q114:Q130,'предметы'!$D$6)&gt;0),AND('График 1-4 кл'!Q114='предметы'!$D$6,COUNTIFS('График 1-4 кл'!Q114:Q130,'предметы'!$D$15)&gt;0),AND('График 1-4 кл'!Q114='предметы'!$D$16,COUNTIFS('График 1-4 кл'!Q114:Q130,'предметы'!$D$7)&gt;0),AND('График 1-4 кл'!Q114='предметы'!$D$7,COUNTIFS('График 1-4 кл'!Q114:Q130,'предметы'!$D$16)&gt;0),AND('График 1-4 кл'!Q114='предметы'!$D$8,COUNTIFS('График 1-4 кл'!Q114:Q130,'предметы'!$D$10)&gt;0),AND('График 1-4 кл'!Q114='предметы'!$D$10,COUNTIFS('График 1-4 кл'!Q114:Q130,'предметы'!$D$8)&gt;0),AND('График 1-4 кл'!Q114='предметы'!$D$9,COUNTIFS('График 1-4 кл'!Q114:Q130,'предметы'!$D$11)&gt;0),AND('График 1-4 кл'!Q114='предметы'!$D$11,COUNTIFS('График 1-4 кл'!Q114:Q130,'предметы'!$D$9)&gt;0)),"&lt;17 (ВПР, КР)","*")</f>
        <v>#REF!</v>
      </c>
      <c r="W114" s="22" t="str">
        <f>IF(OR(COUNTIFS('График 1-4 кл'!R114:R130,'График 1-4 кл'!R114)&gt;1,AND('График 1-4 кл'!R114='предметы'!$D$3,COUNTIFS('График 1-4 кл'!R114:R130,'предметы'!$D$12)&gt;0),AND('График 1-4 кл'!R114='предметы'!$D$12,COUNTIFS('График 1-4 кл'!R114:R130,'предметы'!$D$3)&gt;0),AND('График 1-4 кл'!R114='предметы'!$D$4,COUNTIFS('График 1-4 кл'!R114:R130,'предметы'!$D$13)&gt;0),AND('График 1-4 кл'!R114='предметы'!$D$13,COUNTIFS('График 1-4 кл'!R114:R130,'предметы'!$D$4)&gt;0),AND('График 1-4 кл'!R114='предметы'!$D$14,COUNTIFS('График 1-4 кл'!R114:R130,'предметы'!$D$5)&gt;0),AND('График 1-4 кл'!R114='предметы'!$D$5,COUNTIFS('График 1-4 кл'!R114:R130,'предметы'!$D$14)&gt;0),AND('График 1-4 кл'!R114='предметы'!$D$15,COUNTIFS('График 1-4 кл'!R114:R130,'предметы'!$D$6)&gt;0),AND('График 1-4 кл'!R114='предметы'!$D$6,COUNTIFS('График 1-4 кл'!R114:R130,'предметы'!$D$15)&gt;0),AND('График 1-4 кл'!R114='предметы'!$D$16,COUNTIFS('График 1-4 кл'!R114:R130,'предметы'!$D$7)&gt;0),AND('График 1-4 кл'!R114='предметы'!$D$7,COUNTIFS('График 1-4 кл'!R114:R130,'предметы'!$D$16)&gt;0),AND('График 1-4 кл'!R114='предметы'!$D$8,COUNTIFS('График 1-4 кл'!R114:R130,'предметы'!$D$10)&gt;0),AND('График 1-4 кл'!R114='предметы'!$D$10,COUNTIFS('График 1-4 кл'!R114:R130,'предметы'!$D$8)&gt;0),AND('График 1-4 кл'!R114='предметы'!$D$9,COUNTIFS('График 1-4 кл'!R114:R130,'предметы'!$D$11)&gt;0),AND('График 1-4 кл'!R114='предметы'!$D$11,COUNTIFS('График 1-4 кл'!R114:R130,'предметы'!$D$9)&gt;0)),"&lt;17 (ВПР, КР)","*")</f>
        <v>#REF!</v>
      </c>
      <c r="X114" s="22" t="str">
        <f>IF(OR(COUNTIFS('График 1-4 кл'!S114:S130,'График 1-4 кл'!S114)&gt;1,AND('График 1-4 кл'!S114='предметы'!$D$3,COUNTIFS('График 1-4 кл'!S114:S130,'предметы'!$D$12)&gt;0),AND('График 1-4 кл'!S114='предметы'!$D$12,COUNTIFS('График 1-4 кл'!S114:S130,'предметы'!$D$3)&gt;0),AND('График 1-4 кл'!S114='предметы'!$D$4,COUNTIFS('График 1-4 кл'!S114:S130,'предметы'!$D$13)&gt;0),AND('График 1-4 кл'!S114='предметы'!$D$13,COUNTIFS('График 1-4 кл'!S114:S130,'предметы'!$D$4)&gt;0),AND('График 1-4 кл'!S114='предметы'!$D$14,COUNTIFS('График 1-4 кл'!S114:S130,'предметы'!$D$5)&gt;0),AND('График 1-4 кл'!S114='предметы'!$D$5,COUNTIFS('График 1-4 кл'!S114:S130,'предметы'!$D$14)&gt;0),AND('График 1-4 кл'!S114='предметы'!$D$15,COUNTIFS('График 1-4 кл'!S114:S130,'предметы'!$D$6)&gt;0),AND('График 1-4 кл'!S114='предметы'!$D$6,COUNTIFS('График 1-4 кл'!S114:S130,'предметы'!$D$15)&gt;0),AND('График 1-4 кл'!S114='предметы'!$D$16,COUNTIFS('График 1-4 кл'!S114:S130,'предметы'!$D$7)&gt;0),AND('График 1-4 кл'!S114='предметы'!$D$7,COUNTIFS('График 1-4 кл'!S114:S130,'предметы'!$D$16)&gt;0),AND('График 1-4 кл'!S114='предметы'!$D$8,COUNTIFS('График 1-4 кл'!S114:S130,'предметы'!$D$10)&gt;0),AND('График 1-4 кл'!S114='предметы'!$D$10,COUNTIFS('График 1-4 кл'!S114:S130,'предметы'!$D$8)&gt;0),AND('График 1-4 кл'!S114='предметы'!$D$9,COUNTIFS('График 1-4 кл'!S114:S130,'предметы'!$D$11)&gt;0),AND('График 1-4 кл'!S114='предметы'!$D$11,COUNTIFS('График 1-4 кл'!S114:S130,'предметы'!$D$9)&gt;0)),"&lt;17 (ВПР, КР)","*")</f>
        <v>#REF!</v>
      </c>
      <c r="Y114" s="22" t="str">
        <f>IF(OR(COUNTIFS('График 1-4 кл'!T114:T130,'График 1-4 кл'!T114)&gt;1,AND('График 1-4 кл'!T114='предметы'!$D$3,COUNTIFS('График 1-4 кл'!T114:T130,'предметы'!$D$12)&gt;0),AND('График 1-4 кл'!T114='предметы'!$D$12,COUNTIFS('График 1-4 кл'!T114:T130,'предметы'!$D$3)&gt;0),AND('График 1-4 кл'!T114='предметы'!$D$4,COUNTIFS('График 1-4 кл'!T114:T130,'предметы'!$D$13)&gt;0),AND('График 1-4 кл'!T114='предметы'!$D$13,COUNTIFS('График 1-4 кл'!T114:T130,'предметы'!$D$4)&gt;0),AND('График 1-4 кл'!T114='предметы'!$D$14,COUNTIFS('График 1-4 кл'!T114:T130,'предметы'!$D$5)&gt;0),AND('График 1-4 кл'!T114='предметы'!$D$5,COUNTIFS('График 1-4 кл'!T114:T130,'предметы'!$D$14)&gt;0),AND('График 1-4 кл'!T114='предметы'!$D$15,COUNTIFS('График 1-4 кл'!T114:T130,'предметы'!$D$6)&gt;0),AND('График 1-4 кл'!T114='предметы'!$D$6,COUNTIFS('График 1-4 кл'!T114:T130,'предметы'!$D$15)&gt;0),AND('График 1-4 кл'!T114='предметы'!$D$16,COUNTIFS('График 1-4 кл'!T114:T130,'предметы'!$D$7)&gt;0),AND('График 1-4 кл'!T114='предметы'!$D$7,COUNTIFS('График 1-4 кл'!T114:T130,'предметы'!$D$16)&gt;0),AND('График 1-4 кл'!T114='предметы'!$D$8,COUNTIFS('График 1-4 кл'!T114:T130,'предметы'!$D$10)&gt;0),AND('График 1-4 кл'!T114='предметы'!$D$10,COUNTIFS('График 1-4 кл'!T114:T130,'предметы'!$D$8)&gt;0),AND('График 1-4 кл'!T114='предметы'!$D$9,COUNTIFS('График 1-4 кл'!T114:T130,'предметы'!$D$11)&gt;0),AND('График 1-4 кл'!T114='предметы'!$D$11,COUNTIFS('График 1-4 кл'!T114:T130,'предметы'!$D$9)&gt;0)),"&lt;17 (ВПР, КР)","*")</f>
        <v>#REF!</v>
      </c>
      <c r="Z114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4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4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4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4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4" s="21" t="str">
        <f t="shared" ref="AY114:BD114" si="765">IF(COUNTIFS(#REF!,#REF!)&gt;1,"&lt;17 (ВПР, КР)","*")</f>
        <v>*</v>
      </c>
      <c r="AZ114" s="21" t="str">
        <f t="shared" si="765"/>
        <v>*</v>
      </c>
      <c r="BA114" s="21" t="str">
        <f t="shared" si="765"/>
        <v>*</v>
      </c>
      <c r="BB114" s="21" t="str">
        <f t="shared" si="765"/>
        <v>*</v>
      </c>
      <c r="BC114" s="21" t="str">
        <f t="shared" si="765"/>
        <v>*</v>
      </c>
      <c r="BD114" s="21" t="str">
        <f t="shared" si="765"/>
        <v>*</v>
      </c>
      <c r="BE1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4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4" s="21" t="str">
        <f t="shared" ref="BK114:BP114" si="766">IF(COUNTIFS(#REF!,#REF!)&gt;1,"&lt;17 (ВПР, КР)","*")</f>
        <v>*</v>
      </c>
      <c r="BL114" s="21" t="str">
        <f t="shared" si="766"/>
        <v>*</v>
      </c>
      <c r="BM114" s="21" t="str">
        <f t="shared" si="766"/>
        <v>*</v>
      </c>
      <c r="BN114" s="21" t="str">
        <f t="shared" si="766"/>
        <v>*</v>
      </c>
      <c r="BO114" s="21" t="str">
        <f t="shared" si="766"/>
        <v>*</v>
      </c>
      <c r="BP114" s="21" t="str">
        <f t="shared" si="766"/>
        <v>*</v>
      </c>
    </row>
    <row r="115" ht="12.75" customHeight="1">
      <c r="A115" s="35">
        <v>46375.0</v>
      </c>
      <c r="B115" s="24" t="s">
        <v>89</v>
      </c>
      <c r="C115" s="24" t="str">
        <f t="shared" ref="C115:E115" si="767">IF(COUNTIFS('График 1-4 кл'!C115:C131,'График 1-4 кл'!C115)&gt;1,"&lt;17 (ВПР, КР)","*")</f>
        <v>*</v>
      </c>
      <c r="D115" s="24" t="str">
        <f t="shared" si="767"/>
        <v>*</v>
      </c>
      <c r="E115" s="24" t="str">
        <f t="shared" si="767"/>
        <v>*</v>
      </c>
      <c r="F115" s="24" t="str">
        <f t="shared" ref="F115:H115" si="768">IF(COUNTIFS(#REF!,#REF!)&gt;1,"&lt;17 (ВПР, КР)","*")</f>
        <v>*</v>
      </c>
      <c r="G115" s="24" t="str">
        <f t="shared" si="768"/>
        <v>*</v>
      </c>
      <c r="H115" s="24" t="str">
        <f t="shared" si="768"/>
        <v>*</v>
      </c>
      <c r="I115" s="25" t="str">
        <f t="shared" ref="I115:L115" si="769">IF(COUNTIFS('График 1-4 кл'!F115:F131,'График 1-4 кл'!F115)&gt;1,"&lt;17 (ВПР, КР)","*")</f>
        <v>*</v>
      </c>
      <c r="J115" s="25" t="str">
        <f t="shared" si="769"/>
        <v>*</v>
      </c>
      <c r="K115" s="25" t="str">
        <f t="shared" si="769"/>
        <v>*</v>
      </c>
      <c r="L115" s="25" t="str">
        <f t="shared" si="769"/>
        <v>*</v>
      </c>
      <c r="M115" s="25" t="str">
        <f t="shared" ref="M115:N115" si="770">IF(COUNTIFS(#REF!,#REF!)&gt;1,"&lt;17 (ВПР, КР)","*")</f>
        <v>*</v>
      </c>
      <c r="N115" s="25" t="str">
        <f t="shared" si="770"/>
        <v>*</v>
      </c>
      <c r="O115" s="25" t="str">
        <f t="shared" ref="O115:T115" si="771">IF(COUNTIFS('График 1-4 кл'!J115:J131,'График 1-4 кл'!J115)&gt;1,"&lt;17 (ВПР, КР)","*")</f>
        <v>*</v>
      </c>
      <c r="P115" s="25" t="str">
        <f t="shared" si="771"/>
        <v>*</v>
      </c>
      <c r="Q115" s="25" t="str">
        <f t="shared" si="771"/>
        <v>*</v>
      </c>
      <c r="R115" s="25" t="str">
        <f t="shared" si="771"/>
        <v>*</v>
      </c>
      <c r="S115" s="25" t="str">
        <f t="shared" si="771"/>
        <v>*</v>
      </c>
      <c r="T115" s="25" t="str">
        <f t="shared" si="771"/>
        <v>*</v>
      </c>
      <c r="U115" s="25" t="str">
        <f>IF(OR(COUNTIFS('График 1-4 кл'!P115:P131,'График 1-4 кл'!P115)&gt;1,AND('График 1-4 кл'!P115='предметы'!$D$3,COUNTIFS('График 1-4 кл'!P115:P131,'предметы'!$D$12)&gt;0),AND('График 1-4 кл'!P115='предметы'!$D$12,COUNTIFS('График 1-4 кл'!P115:P131,'предметы'!$D$3)&gt;0),AND('График 1-4 кл'!P115='предметы'!$D$4,COUNTIFS('График 1-4 кл'!P115:P131,'предметы'!$D$13)&gt;0),AND('График 1-4 кл'!P115='предметы'!$D$13,COUNTIFS('График 1-4 кл'!P115:P131,'предметы'!$D$4)&gt;0),AND('График 1-4 кл'!P115='предметы'!$D$14,COUNTIFS('График 1-4 кл'!P115:P131,'предметы'!$D$5)&gt;0),AND('График 1-4 кл'!P115='предметы'!$D$5,COUNTIFS('График 1-4 кл'!P115:P131,'предметы'!$D$14)&gt;0),AND('График 1-4 кл'!P115='предметы'!$D$15,COUNTIFS('График 1-4 кл'!P115:P131,'предметы'!$D$6)&gt;0),AND('График 1-4 кл'!P115='предметы'!$D$6,COUNTIFS('График 1-4 кл'!P115:P131,'предметы'!$D$15)&gt;0),AND('График 1-4 кл'!P115='предметы'!$D$16,COUNTIFS('График 1-4 кл'!P115:P131,'предметы'!$D$7)&gt;0),AND('График 1-4 кл'!P115='предметы'!$D$7,COUNTIFS('График 1-4 кл'!P115:P131,'предметы'!$D$16)&gt;0),AND('График 1-4 кл'!P115='предметы'!$D$8,COUNTIFS('График 1-4 кл'!P115:P131,'предметы'!$D$10)&gt;0),AND('График 1-4 кл'!P115='предметы'!$D$10,COUNTIFS('График 1-4 кл'!P115:P131,'предметы'!$D$8)&gt;0),AND('График 1-4 кл'!P115='предметы'!$D$9,COUNTIFS('График 1-4 кл'!P115:P131,'предметы'!$D$11)&gt;0),AND('График 1-4 кл'!P115='предметы'!$D$11,COUNTIFS('График 1-4 кл'!P115:P131,'предметы'!$D$9)&gt;0)),"&lt;17 (ВПР, КР)","*")</f>
        <v>#REF!</v>
      </c>
      <c r="V115" s="25" t="str">
        <f>IF(OR(COUNTIFS('График 1-4 кл'!Q115:Q131,'График 1-4 кл'!Q115)&gt;1,AND('График 1-4 кл'!Q115='предметы'!$D$3,COUNTIFS('График 1-4 кл'!Q115:Q131,'предметы'!$D$12)&gt;0),AND('График 1-4 кл'!Q115='предметы'!$D$12,COUNTIFS('График 1-4 кл'!Q115:Q131,'предметы'!$D$3)&gt;0),AND('График 1-4 кл'!Q115='предметы'!$D$4,COUNTIFS('График 1-4 кл'!Q115:Q131,'предметы'!$D$13)&gt;0),AND('График 1-4 кл'!Q115='предметы'!$D$13,COUNTIFS('График 1-4 кл'!Q115:Q131,'предметы'!$D$4)&gt;0),AND('График 1-4 кл'!Q115='предметы'!$D$14,COUNTIFS('График 1-4 кл'!Q115:Q131,'предметы'!$D$5)&gt;0),AND('График 1-4 кл'!Q115='предметы'!$D$5,COUNTIFS('График 1-4 кл'!Q115:Q131,'предметы'!$D$14)&gt;0),AND('График 1-4 кл'!Q115='предметы'!$D$15,COUNTIFS('График 1-4 кл'!Q115:Q131,'предметы'!$D$6)&gt;0),AND('График 1-4 кл'!Q115='предметы'!$D$6,COUNTIFS('График 1-4 кл'!Q115:Q131,'предметы'!$D$15)&gt;0),AND('График 1-4 кл'!Q115='предметы'!$D$16,COUNTIFS('График 1-4 кл'!Q115:Q131,'предметы'!$D$7)&gt;0),AND('График 1-4 кл'!Q115='предметы'!$D$7,COUNTIFS('График 1-4 кл'!Q115:Q131,'предметы'!$D$16)&gt;0),AND('График 1-4 кл'!Q115='предметы'!$D$8,COUNTIFS('График 1-4 кл'!Q115:Q131,'предметы'!$D$10)&gt;0),AND('График 1-4 кл'!Q115='предметы'!$D$10,COUNTIFS('График 1-4 кл'!Q115:Q131,'предметы'!$D$8)&gt;0),AND('График 1-4 кл'!Q115='предметы'!$D$9,COUNTIFS('График 1-4 кл'!Q115:Q131,'предметы'!$D$11)&gt;0),AND('График 1-4 кл'!Q115='предметы'!$D$11,COUNTIFS('График 1-4 кл'!Q115:Q131,'предметы'!$D$9)&gt;0)),"&lt;17 (ВПР, КР)","*")</f>
        <v>#REF!</v>
      </c>
      <c r="W115" s="25" t="str">
        <f>IF(OR(COUNTIFS('График 1-4 кл'!R115:R131,'График 1-4 кл'!R115)&gt;1,AND('График 1-4 кл'!R115='предметы'!$D$3,COUNTIFS('График 1-4 кл'!R115:R131,'предметы'!$D$12)&gt;0),AND('График 1-4 кл'!R115='предметы'!$D$12,COUNTIFS('График 1-4 кл'!R115:R131,'предметы'!$D$3)&gt;0),AND('График 1-4 кл'!R115='предметы'!$D$4,COUNTIFS('График 1-4 кл'!R115:R131,'предметы'!$D$13)&gt;0),AND('График 1-4 кл'!R115='предметы'!$D$13,COUNTIFS('График 1-4 кл'!R115:R131,'предметы'!$D$4)&gt;0),AND('График 1-4 кл'!R115='предметы'!$D$14,COUNTIFS('График 1-4 кл'!R115:R131,'предметы'!$D$5)&gt;0),AND('График 1-4 кл'!R115='предметы'!$D$5,COUNTIFS('График 1-4 кл'!R115:R131,'предметы'!$D$14)&gt;0),AND('График 1-4 кл'!R115='предметы'!$D$15,COUNTIFS('График 1-4 кл'!R115:R131,'предметы'!$D$6)&gt;0),AND('График 1-4 кл'!R115='предметы'!$D$6,COUNTIFS('График 1-4 кл'!R115:R131,'предметы'!$D$15)&gt;0),AND('График 1-4 кл'!R115='предметы'!$D$16,COUNTIFS('График 1-4 кл'!R115:R131,'предметы'!$D$7)&gt;0),AND('График 1-4 кл'!R115='предметы'!$D$7,COUNTIFS('График 1-4 кл'!R115:R131,'предметы'!$D$16)&gt;0),AND('График 1-4 кл'!R115='предметы'!$D$8,COUNTIFS('График 1-4 кл'!R115:R131,'предметы'!$D$10)&gt;0),AND('График 1-4 кл'!R115='предметы'!$D$10,COUNTIFS('График 1-4 кл'!R115:R131,'предметы'!$D$8)&gt;0),AND('График 1-4 кл'!R115='предметы'!$D$9,COUNTIFS('График 1-4 кл'!R115:R131,'предметы'!$D$11)&gt;0),AND('График 1-4 кл'!R115='предметы'!$D$11,COUNTIFS('График 1-4 кл'!R115:R131,'предметы'!$D$9)&gt;0)),"&lt;17 (ВПР, КР)","*")</f>
        <v>#REF!</v>
      </c>
      <c r="X115" s="25" t="str">
        <f>IF(OR(COUNTIFS('График 1-4 кл'!S115:S131,'График 1-4 кл'!S115)&gt;1,AND('График 1-4 кл'!S115='предметы'!$D$3,COUNTIFS('График 1-4 кл'!S115:S131,'предметы'!$D$12)&gt;0),AND('График 1-4 кл'!S115='предметы'!$D$12,COUNTIFS('График 1-4 кл'!S115:S131,'предметы'!$D$3)&gt;0),AND('График 1-4 кл'!S115='предметы'!$D$4,COUNTIFS('График 1-4 кл'!S115:S131,'предметы'!$D$13)&gt;0),AND('График 1-4 кл'!S115='предметы'!$D$13,COUNTIFS('График 1-4 кл'!S115:S131,'предметы'!$D$4)&gt;0),AND('График 1-4 кл'!S115='предметы'!$D$14,COUNTIFS('График 1-4 кл'!S115:S131,'предметы'!$D$5)&gt;0),AND('График 1-4 кл'!S115='предметы'!$D$5,COUNTIFS('График 1-4 кл'!S115:S131,'предметы'!$D$14)&gt;0),AND('График 1-4 кл'!S115='предметы'!$D$15,COUNTIFS('График 1-4 кл'!S115:S131,'предметы'!$D$6)&gt;0),AND('График 1-4 кл'!S115='предметы'!$D$6,COUNTIFS('График 1-4 кл'!S115:S131,'предметы'!$D$15)&gt;0),AND('График 1-4 кл'!S115='предметы'!$D$16,COUNTIFS('График 1-4 кл'!S115:S131,'предметы'!$D$7)&gt;0),AND('График 1-4 кл'!S115='предметы'!$D$7,COUNTIFS('График 1-4 кл'!S115:S131,'предметы'!$D$16)&gt;0),AND('График 1-4 кл'!S115='предметы'!$D$8,COUNTIFS('График 1-4 кл'!S115:S131,'предметы'!$D$10)&gt;0),AND('График 1-4 кл'!S115='предметы'!$D$10,COUNTIFS('График 1-4 кл'!S115:S131,'предметы'!$D$8)&gt;0),AND('График 1-4 кл'!S115='предметы'!$D$9,COUNTIFS('График 1-4 кл'!S115:S131,'предметы'!$D$11)&gt;0),AND('График 1-4 кл'!S115='предметы'!$D$11,COUNTIFS('График 1-4 кл'!S115:S131,'предметы'!$D$9)&gt;0)),"&lt;17 (ВПР, КР)","*")</f>
        <v>#REF!</v>
      </c>
      <c r="Y115" s="25" t="str">
        <f>IF(OR(COUNTIFS('График 1-4 кл'!T115:T131,'График 1-4 кл'!T115)&gt;1,AND('График 1-4 кл'!T115='предметы'!$D$3,COUNTIFS('График 1-4 кл'!T115:T131,'предметы'!$D$12)&gt;0),AND('График 1-4 кл'!T115='предметы'!$D$12,COUNTIFS('График 1-4 кл'!T115:T131,'предметы'!$D$3)&gt;0),AND('График 1-4 кл'!T115='предметы'!$D$4,COUNTIFS('График 1-4 кл'!T115:T131,'предметы'!$D$13)&gt;0),AND('График 1-4 кл'!T115='предметы'!$D$13,COUNTIFS('График 1-4 кл'!T115:T131,'предметы'!$D$4)&gt;0),AND('График 1-4 кл'!T115='предметы'!$D$14,COUNTIFS('График 1-4 кл'!T115:T131,'предметы'!$D$5)&gt;0),AND('График 1-4 кл'!T115='предметы'!$D$5,COUNTIFS('График 1-4 кл'!T115:T131,'предметы'!$D$14)&gt;0),AND('График 1-4 кл'!T115='предметы'!$D$15,COUNTIFS('График 1-4 кл'!T115:T131,'предметы'!$D$6)&gt;0),AND('График 1-4 кл'!T115='предметы'!$D$6,COUNTIFS('График 1-4 кл'!T115:T131,'предметы'!$D$15)&gt;0),AND('График 1-4 кл'!T115='предметы'!$D$16,COUNTIFS('График 1-4 кл'!T115:T131,'предметы'!$D$7)&gt;0),AND('График 1-4 кл'!T115='предметы'!$D$7,COUNTIFS('График 1-4 кл'!T115:T131,'предметы'!$D$16)&gt;0),AND('График 1-4 кл'!T115='предметы'!$D$8,COUNTIFS('График 1-4 кл'!T115:T131,'предметы'!$D$10)&gt;0),AND('График 1-4 кл'!T115='предметы'!$D$10,COUNTIFS('График 1-4 кл'!T115:T131,'предметы'!$D$8)&gt;0),AND('График 1-4 кл'!T115='предметы'!$D$9,COUNTIFS('График 1-4 кл'!T115:T131,'предметы'!$D$11)&gt;0),AND('График 1-4 кл'!T115='предметы'!$D$11,COUNTIFS('График 1-4 кл'!T115:T131,'предметы'!$D$9)&gt;0)),"&lt;17 (ВПР, КР)","*")</f>
        <v>#REF!</v>
      </c>
      <c r="Z115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5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5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5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5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5" s="25" t="str">
        <f t="shared" ref="AY115:BD115" si="772">IF(COUNTIFS(#REF!,#REF!)&gt;1,"&lt;17 (ВПР, КР)","*")</f>
        <v>*</v>
      </c>
      <c r="AZ115" s="25" t="str">
        <f t="shared" si="772"/>
        <v>*</v>
      </c>
      <c r="BA115" s="25" t="str">
        <f t="shared" si="772"/>
        <v>*</v>
      </c>
      <c r="BB115" s="25" t="str">
        <f t="shared" si="772"/>
        <v>*</v>
      </c>
      <c r="BC115" s="25" t="str">
        <f t="shared" si="772"/>
        <v>*</v>
      </c>
      <c r="BD115" s="25" t="str">
        <f t="shared" si="772"/>
        <v>*</v>
      </c>
      <c r="BE1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5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5" s="25" t="str">
        <f t="shared" ref="BK115:BP115" si="773">IF(COUNTIFS(#REF!,#REF!)&gt;1,"&lt;17 (ВПР, КР)","*")</f>
        <v>*</v>
      </c>
      <c r="BL115" s="25" t="str">
        <f t="shared" si="773"/>
        <v>*</v>
      </c>
      <c r="BM115" s="25" t="str">
        <f t="shared" si="773"/>
        <v>*</v>
      </c>
      <c r="BN115" s="25" t="str">
        <f t="shared" si="773"/>
        <v>*</v>
      </c>
      <c r="BO115" s="25" t="str">
        <f t="shared" si="773"/>
        <v>*</v>
      </c>
      <c r="BP115" s="25" t="str">
        <f t="shared" si="773"/>
        <v>*</v>
      </c>
    </row>
    <row r="116" ht="12.75" customHeight="1">
      <c r="A116" s="35">
        <v>46376.0</v>
      </c>
      <c r="B116" s="24" t="s">
        <v>90</v>
      </c>
      <c r="C116" s="24" t="str">
        <f t="shared" ref="C116:E116" si="774">IF(COUNTIFS('График 1-4 кл'!C116:C132,'График 1-4 кл'!C116)&gt;1,"&lt;17 (ВПР, КР)","*")</f>
        <v>*</v>
      </c>
      <c r="D116" s="24" t="str">
        <f t="shared" si="774"/>
        <v>*</v>
      </c>
      <c r="E116" s="24" t="str">
        <f t="shared" si="774"/>
        <v>*</v>
      </c>
      <c r="F116" s="24" t="str">
        <f t="shared" ref="F116:H116" si="775">IF(COUNTIFS(#REF!,#REF!)&gt;1,"&lt;17 (ВПР, КР)","*")</f>
        <v>*</v>
      </c>
      <c r="G116" s="24" t="str">
        <f t="shared" si="775"/>
        <v>*</v>
      </c>
      <c r="H116" s="24" t="str">
        <f t="shared" si="775"/>
        <v>*</v>
      </c>
      <c r="I116" s="25" t="str">
        <f t="shared" ref="I116:L116" si="776">IF(COUNTIFS('График 1-4 кл'!F116:F132,'График 1-4 кл'!F116)&gt;1,"&lt;17 (ВПР, КР)","*")</f>
        <v>*</v>
      </c>
      <c r="J116" s="25" t="str">
        <f t="shared" si="776"/>
        <v>*</v>
      </c>
      <c r="K116" s="25" t="str">
        <f t="shared" si="776"/>
        <v>*</v>
      </c>
      <c r="L116" s="25" t="str">
        <f t="shared" si="776"/>
        <v>*</v>
      </c>
      <c r="M116" s="25" t="str">
        <f t="shared" ref="M116:N116" si="777">IF(COUNTIFS(#REF!,#REF!)&gt;1,"&lt;17 (ВПР, КР)","*")</f>
        <v>*</v>
      </c>
      <c r="N116" s="25" t="str">
        <f t="shared" si="777"/>
        <v>*</v>
      </c>
      <c r="O116" s="25" t="str">
        <f t="shared" ref="O116:T116" si="778">IF(COUNTIFS('График 1-4 кл'!J116:J132,'График 1-4 кл'!J116)&gt;1,"&lt;17 (ВПР, КР)","*")</f>
        <v>*</v>
      </c>
      <c r="P116" s="25" t="str">
        <f t="shared" si="778"/>
        <v>*</v>
      </c>
      <c r="Q116" s="25" t="str">
        <f t="shared" si="778"/>
        <v>*</v>
      </c>
      <c r="R116" s="25" t="str">
        <f t="shared" si="778"/>
        <v>*</v>
      </c>
      <c r="S116" s="25" t="str">
        <f t="shared" si="778"/>
        <v>*</v>
      </c>
      <c r="T116" s="25" t="str">
        <f t="shared" si="778"/>
        <v>*</v>
      </c>
      <c r="U116" s="25" t="str">
        <f>IF(OR(COUNTIFS('График 1-4 кл'!P116:P132,'График 1-4 кл'!P116)&gt;1,AND('График 1-4 кл'!P116='предметы'!$D$3,COUNTIFS('График 1-4 кл'!P116:P132,'предметы'!$D$12)&gt;0),AND('График 1-4 кл'!P116='предметы'!$D$12,COUNTIFS('График 1-4 кл'!P116:P132,'предметы'!$D$3)&gt;0),AND('График 1-4 кл'!P116='предметы'!$D$4,COUNTIFS('График 1-4 кл'!P116:P132,'предметы'!$D$13)&gt;0),AND('График 1-4 кл'!P116='предметы'!$D$13,COUNTIFS('График 1-4 кл'!P116:P132,'предметы'!$D$4)&gt;0),AND('График 1-4 кл'!P116='предметы'!$D$14,COUNTIFS('График 1-4 кл'!P116:P132,'предметы'!$D$5)&gt;0),AND('График 1-4 кл'!P116='предметы'!$D$5,COUNTIFS('График 1-4 кл'!P116:P132,'предметы'!$D$14)&gt;0),AND('График 1-4 кл'!P116='предметы'!$D$15,COUNTIFS('График 1-4 кл'!P116:P132,'предметы'!$D$6)&gt;0),AND('График 1-4 кл'!P116='предметы'!$D$6,COUNTIFS('График 1-4 кл'!P116:P132,'предметы'!$D$15)&gt;0),AND('График 1-4 кл'!P116='предметы'!$D$16,COUNTIFS('График 1-4 кл'!P116:P132,'предметы'!$D$7)&gt;0),AND('График 1-4 кл'!P116='предметы'!$D$7,COUNTIFS('График 1-4 кл'!P116:P132,'предметы'!$D$16)&gt;0),AND('График 1-4 кл'!P116='предметы'!$D$8,COUNTIFS('График 1-4 кл'!P116:P132,'предметы'!$D$10)&gt;0),AND('График 1-4 кл'!P116='предметы'!$D$10,COUNTIFS('График 1-4 кл'!P116:P132,'предметы'!$D$8)&gt;0),AND('График 1-4 кл'!P116='предметы'!$D$9,COUNTIFS('График 1-4 кл'!P116:P132,'предметы'!$D$11)&gt;0),AND('График 1-4 кл'!P116='предметы'!$D$11,COUNTIFS('График 1-4 кл'!P116:P132,'предметы'!$D$9)&gt;0)),"&lt;17 (ВПР, КР)","*")</f>
        <v>#REF!</v>
      </c>
      <c r="V116" s="25" t="str">
        <f>IF(OR(COUNTIFS('График 1-4 кл'!Q116:Q132,'График 1-4 кл'!Q116)&gt;1,AND('График 1-4 кл'!Q116='предметы'!$D$3,COUNTIFS('График 1-4 кл'!Q116:Q132,'предметы'!$D$12)&gt;0),AND('График 1-4 кл'!Q116='предметы'!$D$12,COUNTIFS('График 1-4 кл'!Q116:Q132,'предметы'!$D$3)&gt;0),AND('График 1-4 кл'!Q116='предметы'!$D$4,COUNTIFS('График 1-4 кл'!Q116:Q132,'предметы'!$D$13)&gt;0),AND('График 1-4 кл'!Q116='предметы'!$D$13,COUNTIFS('График 1-4 кл'!Q116:Q132,'предметы'!$D$4)&gt;0),AND('График 1-4 кл'!Q116='предметы'!$D$14,COUNTIFS('График 1-4 кл'!Q116:Q132,'предметы'!$D$5)&gt;0),AND('График 1-4 кл'!Q116='предметы'!$D$5,COUNTIFS('График 1-4 кл'!Q116:Q132,'предметы'!$D$14)&gt;0),AND('График 1-4 кл'!Q116='предметы'!$D$15,COUNTIFS('График 1-4 кл'!Q116:Q132,'предметы'!$D$6)&gt;0),AND('График 1-4 кл'!Q116='предметы'!$D$6,COUNTIFS('График 1-4 кл'!Q116:Q132,'предметы'!$D$15)&gt;0),AND('График 1-4 кл'!Q116='предметы'!$D$16,COUNTIFS('График 1-4 кл'!Q116:Q132,'предметы'!$D$7)&gt;0),AND('График 1-4 кл'!Q116='предметы'!$D$7,COUNTIFS('График 1-4 кл'!Q116:Q132,'предметы'!$D$16)&gt;0),AND('График 1-4 кл'!Q116='предметы'!$D$8,COUNTIFS('График 1-4 кл'!Q116:Q132,'предметы'!$D$10)&gt;0),AND('График 1-4 кл'!Q116='предметы'!$D$10,COUNTIFS('График 1-4 кл'!Q116:Q132,'предметы'!$D$8)&gt;0),AND('График 1-4 кл'!Q116='предметы'!$D$9,COUNTIFS('График 1-4 кл'!Q116:Q132,'предметы'!$D$11)&gt;0),AND('График 1-4 кл'!Q116='предметы'!$D$11,COUNTIFS('График 1-4 кл'!Q116:Q132,'предметы'!$D$9)&gt;0)),"&lt;17 (ВПР, КР)","*")</f>
        <v>#REF!</v>
      </c>
      <c r="W116" s="25" t="str">
        <f>IF(OR(COUNTIFS('График 1-4 кл'!R116:R132,'График 1-4 кл'!R116)&gt;1,AND('График 1-4 кл'!R116='предметы'!$D$3,COUNTIFS('График 1-4 кл'!R116:R132,'предметы'!$D$12)&gt;0),AND('График 1-4 кл'!R116='предметы'!$D$12,COUNTIFS('График 1-4 кл'!R116:R132,'предметы'!$D$3)&gt;0),AND('График 1-4 кл'!R116='предметы'!$D$4,COUNTIFS('График 1-4 кл'!R116:R132,'предметы'!$D$13)&gt;0),AND('График 1-4 кл'!R116='предметы'!$D$13,COUNTIFS('График 1-4 кл'!R116:R132,'предметы'!$D$4)&gt;0),AND('График 1-4 кл'!R116='предметы'!$D$14,COUNTIFS('График 1-4 кл'!R116:R132,'предметы'!$D$5)&gt;0),AND('График 1-4 кл'!R116='предметы'!$D$5,COUNTIFS('График 1-4 кл'!R116:R132,'предметы'!$D$14)&gt;0),AND('График 1-4 кл'!R116='предметы'!$D$15,COUNTIFS('График 1-4 кл'!R116:R132,'предметы'!$D$6)&gt;0),AND('График 1-4 кл'!R116='предметы'!$D$6,COUNTIFS('График 1-4 кл'!R116:R132,'предметы'!$D$15)&gt;0),AND('График 1-4 кл'!R116='предметы'!$D$16,COUNTIFS('График 1-4 кл'!R116:R132,'предметы'!$D$7)&gt;0),AND('График 1-4 кл'!R116='предметы'!$D$7,COUNTIFS('График 1-4 кл'!R116:R132,'предметы'!$D$16)&gt;0),AND('График 1-4 кл'!R116='предметы'!$D$8,COUNTIFS('График 1-4 кл'!R116:R132,'предметы'!$D$10)&gt;0),AND('График 1-4 кл'!R116='предметы'!$D$10,COUNTIFS('График 1-4 кл'!R116:R132,'предметы'!$D$8)&gt;0),AND('График 1-4 кл'!R116='предметы'!$D$9,COUNTIFS('График 1-4 кл'!R116:R132,'предметы'!$D$11)&gt;0),AND('График 1-4 кл'!R116='предметы'!$D$11,COUNTIFS('График 1-4 кл'!R116:R132,'предметы'!$D$9)&gt;0)),"&lt;17 (ВПР, КР)","*")</f>
        <v>#REF!</v>
      </c>
      <c r="X116" s="25" t="str">
        <f>IF(OR(COUNTIFS('График 1-4 кл'!S116:S132,'График 1-4 кл'!S116)&gt;1,AND('График 1-4 кл'!S116='предметы'!$D$3,COUNTIFS('График 1-4 кл'!S116:S132,'предметы'!$D$12)&gt;0),AND('График 1-4 кл'!S116='предметы'!$D$12,COUNTIFS('График 1-4 кл'!S116:S132,'предметы'!$D$3)&gt;0),AND('График 1-4 кл'!S116='предметы'!$D$4,COUNTIFS('График 1-4 кл'!S116:S132,'предметы'!$D$13)&gt;0),AND('График 1-4 кл'!S116='предметы'!$D$13,COUNTIFS('График 1-4 кл'!S116:S132,'предметы'!$D$4)&gt;0),AND('График 1-4 кл'!S116='предметы'!$D$14,COUNTIFS('График 1-4 кл'!S116:S132,'предметы'!$D$5)&gt;0),AND('График 1-4 кл'!S116='предметы'!$D$5,COUNTIFS('График 1-4 кл'!S116:S132,'предметы'!$D$14)&gt;0),AND('График 1-4 кл'!S116='предметы'!$D$15,COUNTIFS('График 1-4 кл'!S116:S132,'предметы'!$D$6)&gt;0),AND('График 1-4 кл'!S116='предметы'!$D$6,COUNTIFS('График 1-4 кл'!S116:S132,'предметы'!$D$15)&gt;0),AND('График 1-4 кл'!S116='предметы'!$D$16,COUNTIFS('График 1-4 кл'!S116:S132,'предметы'!$D$7)&gt;0),AND('График 1-4 кл'!S116='предметы'!$D$7,COUNTIFS('График 1-4 кл'!S116:S132,'предметы'!$D$16)&gt;0),AND('График 1-4 кл'!S116='предметы'!$D$8,COUNTIFS('График 1-4 кл'!S116:S132,'предметы'!$D$10)&gt;0),AND('График 1-4 кл'!S116='предметы'!$D$10,COUNTIFS('График 1-4 кл'!S116:S132,'предметы'!$D$8)&gt;0),AND('График 1-4 кл'!S116='предметы'!$D$9,COUNTIFS('График 1-4 кл'!S116:S132,'предметы'!$D$11)&gt;0),AND('График 1-4 кл'!S116='предметы'!$D$11,COUNTIFS('График 1-4 кл'!S116:S132,'предметы'!$D$9)&gt;0)),"&lt;17 (ВПР, КР)","*")</f>
        <v>#REF!</v>
      </c>
      <c r="Y116" s="25" t="str">
        <f>IF(OR(COUNTIFS('График 1-4 кл'!T116:T132,'График 1-4 кл'!T116)&gt;1,AND('График 1-4 кл'!T116='предметы'!$D$3,COUNTIFS('График 1-4 кл'!T116:T132,'предметы'!$D$12)&gt;0),AND('График 1-4 кл'!T116='предметы'!$D$12,COUNTIFS('График 1-4 кл'!T116:T132,'предметы'!$D$3)&gt;0),AND('График 1-4 кл'!T116='предметы'!$D$4,COUNTIFS('График 1-4 кл'!T116:T132,'предметы'!$D$13)&gt;0),AND('График 1-4 кл'!T116='предметы'!$D$13,COUNTIFS('График 1-4 кл'!T116:T132,'предметы'!$D$4)&gt;0),AND('График 1-4 кл'!T116='предметы'!$D$14,COUNTIFS('График 1-4 кл'!T116:T132,'предметы'!$D$5)&gt;0),AND('График 1-4 кл'!T116='предметы'!$D$5,COUNTIFS('График 1-4 кл'!T116:T132,'предметы'!$D$14)&gt;0),AND('График 1-4 кл'!T116='предметы'!$D$15,COUNTIFS('График 1-4 кл'!T116:T132,'предметы'!$D$6)&gt;0),AND('График 1-4 кл'!T116='предметы'!$D$6,COUNTIFS('График 1-4 кл'!T116:T132,'предметы'!$D$15)&gt;0),AND('График 1-4 кл'!T116='предметы'!$D$16,COUNTIFS('График 1-4 кл'!T116:T132,'предметы'!$D$7)&gt;0),AND('График 1-4 кл'!T116='предметы'!$D$7,COUNTIFS('График 1-4 кл'!T116:T132,'предметы'!$D$16)&gt;0),AND('График 1-4 кл'!T116='предметы'!$D$8,COUNTIFS('График 1-4 кл'!T116:T132,'предметы'!$D$10)&gt;0),AND('График 1-4 кл'!T116='предметы'!$D$10,COUNTIFS('График 1-4 кл'!T116:T132,'предметы'!$D$8)&gt;0),AND('График 1-4 кл'!T116='предметы'!$D$9,COUNTIFS('График 1-4 кл'!T116:T132,'предметы'!$D$11)&gt;0),AND('График 1-4 кл'!T116='предметы'!$D$11,COUNTIFS('График 1-4 кл'!T116:T132,'предметы'!$D$9)&gt;0)),"&lt;17 (ВПР, КР)","*")</f>
        <v>#REF!</v>
      </c>
      <c r="Z116" s="25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6" s="25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6" s="25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6" s="25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6" s="25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6" s="25" t="str">
        <f t="shared" ref="AY116:BD116" si="779">IF(COUNTIFS(#REF!,#REF!)&gt;1,"&lt;17 (ВПР, КР)","*")</f>
        <v>*</v>
      </c>
      <c r="AZ116" s="25" t="str">
        <f t="shared" si="779"/>
        <v>*</v>
      </c>
      <c r="BA116" s="25" t="str">
        <f t="shared" si="779"/>
        <v>*</v>
      </c>
      <c r="BB116" s="25" t="str">
        <f t="shared" si="779"/>
        <v>*</v>
      </c>
      <c r="BC116" s="25" t="str">
        <f t="shared" si="779"/>
        <v>*</v>
      </c>
      <c r="BD116" s="25" t="str">
        <f t="shared" si="779"/>
        <v>*</v>
      </c>
      <c r="BE1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6" s="25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6" s="25" t="str">
        <f t="shared" ref="BK116:BP116" si="780">IF(COUNTIFS(#REF!,#REF!)&gt;1,"&lt;17 (ВПР, КР)","*")</f>
        <v>*</v>
      </c>
      <c r="BL116" s="25" t="str">
        <f t="shared" si="780"/>
        <v>*</v>
      </c>
      <c r="BM116" s="25" t="str">
        <f t="shared" si="780"/>
        <v>*</v>
      </c>
      <c r="BN116" s="25" t="str">
        <f t="shared" si="780"/>
        <v>*</v>
      </c>
      <c r="BO116" s="25" t="str">
        <f t="shared" si="780"/>
        <v>*</v>
      </c>
      <c r="BP116" s="25" t="str">
        <f t="shared" si="780"/>
        <v>*</v>
      </c>
    </row>
    <row r="117" ht="12.75" customHeight="1">
      <c r="A117" s="29">
        <v>46377.0</v>
      </c>
      <c r="B117" s="18" t="s">
        <v>92</v>
      </c>
      <c r="C117" s="21" t="str">
        <f t="shared" ref="C117:E117" si="781">IF(COUNTIFS('График 1-4 кл'!C117:C133,'График 1-4 кл'!C117)&gt;1,"&lt;17 (ВПР, КР)","*")</f>
        <v>*</v>
      </c>
      <c r="D117" s="21" t="str">
        <f t="shared" si="781"/>
        <v>*</v>
      </c>
      <c r="E117" s="21" t="str">
        <f t="shared" si="781"/>
        <v>*</v>
      </c>
      <c r="F117" s="21" t="str">
        <f t="shared" ref="F117:H117" si="782">IF(COUNTIFS(#REF!,#REF!)&gt;1,"&lt;17 (ВПР, КР)","*")</f>
        <v>*</v>
      </c>
      <c r="G117" s="21" t="str">
        <f t="shared" si="782"/>
        <v>*</v>
      </c>
      <c r="H117" s="21" t="str">
        <f t="shared" si="782"/>
        <v>*</v>
      </c>
      <c r="I117" s="22" t="str">
        <f t="shared" ref="I117:L117" si="783">IF(COUNTIFS('График 1-4 кл'!F117:F133,'График 1-4 кл'!F117)&gt;1,"&lt;17 (ВПР, КР)","*")</f>
        <v>*</v>
      </c>
      <c r="J117" s="22" t="str">
        <f t="shared" si="783"/>
        <v>*</v>
      </c>
      <c r="K117" s="22" t="str">
        <f t="shared" si="783"/>
        <v>*</v>
      </c>
      <c r="L117" s="22" t="str">
        <f t="shared" si="783"/>
        <v>*</v>
      </c>
      <c r="M117" s="22" t="str">
        <f t="shared" ref="M117:N117" si="784">IF(COUNTIFS(#REF!,#REF!)&gt;1,"&lt;17 (ВПР, КР)","*")</f>
        <v>*</v>
      </c>
      <c r="N117" s="22" t="str">
        <f t="shared" si="784"/>
        <v>*</v>
      </c>
      <c r="O117" s="21" t="str">
        <f t="shared" ref="O117:T117" si="785">IF(COUNTIFS('График 1-4 кл'!J117:J133,'График 1-4 кл'!J117)&gt;1,"&lt;17 (ВПР, КР)","*")</f>
        <v>*</v>
      </c>
      <c r="P117" s="21" t="str">
        <f t="shared" si="785"/>
        <v>*</v>
      </c>
      <c r="Q117" s="21" t="str">
        <f t="shared" si="785"/>
        <v>*</v>
      </c>
      <c r="R117" s="21" t="str">
        <f t="shared" si="785"/>
        <v>*</v>
      </c>
      <c r="S117" s="21" t="str">
        <f t="shared" si="785"/>
        <v>*</v>
      </c>
      <c r="T117" s="21" t="str">
        <f t="shared" si="785"/>
        <v>*</v>
      </c>
      <c r="U117" s="22" t="str">
        <f>IF(OR(COUNTIFS('График 1-4 кл'!P117:P133,'График 1-4 кл'!P117)&gt;1,AND('График 1-4 кл'!P117='предметы'!$D$3,COUNTIFS('График 1-4 кл'!P117:P133,'предметы'!$D$12)&gt;0),AND('График 1-4 кл'!P117='предметы'!$D$12,COUNTIFS('График 1-4 кл'!P117:P133,'предметы'!$D$3)&gt;0),AND('График 1-4 кл'!P117='предметы'!$D$4,COUNTIFS('График 1-4 кл'!P117:P133,'предметы'!$D$13)&gt;0),AND('График 1-4 кл'!P117='предметы'!$D$13,COUNTIFS('График 1-4 кл'!P117:P133,'предметы'!$D$4)&gt;0),AND('График 1-4 кл'!P117='предметы'!$D$14,COUNTIFS('График 1-4 кл'!P117:P133,'предметы'!$D$5)&gt;0),AND('График 1-4 кл'!P117='предметы'!$D$5,COUNTIFS('График 1-4 кл'!P117:P133,'предметы'!$D$14)&gt;0),AND('График 1-4 кл'!P117='предметы'!$D$15,COUNTIFS('График 1-4 кл'!P117:P133,'предметы'!$D$6)&gt;0),AND('График 1-4 кл'!P117='предметы'!$D$6,COUNTIFS('График 1-4 кл'!P117:P133,'предметы'!$D$15)&gt;0),AND('График 1-4 кл'!P117='предметы'!$D$16,COUNTIFS('График 1-4 кл'!P117:P133,'предметы'!$D$7)&gt;0),AND('График 1-4 кл'!P117='предметы'!$D$7,COUNTIFS('График 1-4 кл'!P117:P133,'предметы'!$D$16)&gt;0),AND('График 1-4 кл'!P117='предметы'!$D$8,COUNTIFS('График 1-4 кл'!P117:P133,'предметы'!$D$10)&gt;0),AND('График 1-4 кл'!P117='предметы'!$D$10,COUNTIFS('График 1-4 кл'!P117:P133,'предметы'!$D$8)&gt;0),AND('График 1-4 кл'!P117='предметы'!$D$9,COUNTIFS('График 1-4 кл'!P117:P133,'предметы'!$D$11)&gt;0),AND('График 1-4 кл'!P117='предметы'!$D$11,COUNTIFS('График 1-4 кл'!P117:P133,'предметы'!$D$9)&gt;0)),"&lt;17 (ВПР, КР)","*")</f>
        <v>#REF!</v>
      </c>
      <c r="V117" s="22" t="str">
        <f>IF(OR(COUNTIFS('График 1-4 кл'!Q117:Q133,'График 1-4 кл'!Q117)&gt;1,AND('График 1-4 кл'!Q117='предметы'!$D$3,COUNTIFS('График 1-4 кл'!Q117:Q133,'предметы'!$D$12)&gt;0),AND('График 1-4 кл'!Q117='предметы'!$D$12,COUNTIFS('График 1-4 кл'!Q117:Q133,'предметы'!$D$3)&gt;0),AND('График 1-4 кл'!Q117='предметы'!$D$4,COUNTIFS('График 1-4 кл'!Q117:Q133,'предметы'!$D$13)&gt;0),AND('График 1-4 кл'!Q117='предметы'!$D$13,COUNTIFS('График 1-4 кл'!Q117:Q133,'предметы'!$D$4)&gt;0),AND('График 1-4 кл'!Q117='предметы'!$D$14,COUNTIFS('График 1-4 кл'!Q117:Q133,'предметы'!$D$5)&gt;0),AND('График 1-4 кл'!Q117='предметы'!$D$5,COUNTIFS('График 1-4 кл'!Q117:Q133,'предметы'!$D$14)&gt;0),AND('График 1-4 кл'!Q117='предметы'!$D$15,COUNTIFS('График 1-4 кл'!Q117:Q133,'предметы'!$D$6)&gt;0),AND('График 1-4 кл'!Q117='предметы'!$D$6,COUNTIFS('График 1-4 кл'!Q117:Q133,'предметы'!$D$15)&gt;0),AND('График 1-4 кл'!Q117='предметы'!$D$16,COUNTIFS('График 1-4 кл'!Q117:Q133,'предметы'!$D$7)&gt;0),AND('График 1-4 кл'!Q117='предметы'!$D$7,COUNTIFS('График 1-4 кл'!Q117:Q133,'предметы'!$D$16)&gt;0),AND('График 1-4 кл'!Q117='предметы'!$D$8,COUNTIFS('График 1-4 кл'!Q117:Q133,'предметы'!$D$10)&gt;0),AND('График 1-4 кл'!Q117='предметы'!$D$10,COUNTIFS('График 1-4 кл'!Q117:Q133,'предметы'!$D$8)&gt;0),AND('График 1-4 кл'!Q117='предметы'!$D$9,COUNTIFS('График 1-4 кл'!Q117:Q133,'предметы'!$D$11)&gt;0),AND('График 1-4 кл'!Q117='предметы'!$D$11,COUNTIFS('График 1-4 кл'!Q117:Q133,'предметы'!$D$9)&gt;0)),"&lt;17 (ВПР, КР)","*")</f>
        <v>#REF!</v>
      </c>
      <c r="W117" s="22" t="str">
        <f>IF(OR(COUNTIFS('График 1-4 кл'!R117:R133,'График 1-4 кл'!R117)&gt;1,AND('График 1-4 кл'!R117='предметы'!$D$3,COUNTIFS('График 1-4 кл'!R117:R133,'предметы'!$D$12)&gt;0),AND('График 1-4 кл'!R117='предметы'!$D$12,COUNTIFS('График 1-4 кл'!R117:R133,'предметы'!$D$3)&gt;0),AND('График 1-4 кл'!R117='предметы'!$D$4,COUNTIFS('График 1-4 кл'!R117:R133,'предметы'!$D$13)&gt;0),AND('График 1-4 кл'!R117='предметы'!$D$13,COUNTIFS('График 1-4 кл'!R117:R133,'предметы'!$D$4)&gt;0),AND('График 1-4 кл'!R117='предметы'!$D$14,COUNTIFS('График 1-4 кл'!R117:R133,'предметы'!$D$5)&gt;0),AND('График 1-4 кл'!R117='предметы'!$D$5,COUNTIFS('График 1-4 кл'!R117:R133,'предметы'!$D$14)&gt;0),AND('График 1-4 кл'!R117='предметы'!$D$15,COUNTIFS('График 1-4 кл'!R117:R133,'предметы'!$D$6)&gt;0),AND('График 1-4 кл'!R117='предметы'!$D$6,COUNTIFS('График 1-4 кл'!R117:R133,'предметы'!$D$15)&gt;0),AND('График 1-4 кл'!R117='предметы'!$D$16,COUNTIFS('График 1-4 кл'!R117:R133,'предметы'!$D$7)&gt;0),AND('График 1-4 кл'!R117='предметы'!$D$7,COUNTIFS('График 1-4 кл'!R117:R133,'предметы'!$D$16)&gt;0),AND('График 1-4 кл'!R117='предметы'!$D$8,COUNTIFS('График 1-4 кл'!R117:R133,'предметы'!$D$10)&gt;0),AND('График 1-4 кл'!R117='предметы'!$D$10,COUNTIFS('График 1-4 кл'!R117:R133,'предметы'!$D$8)&gt;0),AND('График 1-4 кл'!R117='предметы'!$D$9,COUNTIFS('График 1-4 кл'!R117:R133,'предметы'!$D$11)&gt;0),AND('График 1-4 кл'!R117='предметы'!$D$11,COUNTIFS('График 1-4 кл'!R117:R133,'предметы'!$D$9)&gt;0)),"&lt;17 (ВПР, КР)","*")</f>
        <v>#REF!</v>
      </c>
      <c r="X117" s="22" t="str">
        <f>IF(OR(COUNTIFS('График 1-4 кл'!S117:S133,'График 1-4 кл'!S117)&gt;1,AND('График 1-4 кл'!S117='предметы'!$D$3,COUNTIFS('График 1-4 кл'!S117:S133,'предметы'!$D$12)&gt;0),AND('График 1-4 кл'!S117='предметы'!$D$12,COUNTIFS('График 1-4 кл'!S117:S133,'предметы'!$D$3)&gt;0),AND('График 1-4 кл'!S117='предметы'!$D$4,COUNTIFS('График 1-4 кл'!S117:S133,'предметы'!$D$13)&gt;0),AND('График 1-4 кл'!S117='предметы'!$D$13,COUNTIFS('График 1-4 кл'!S117:S133,'предметы'!$D$4)&gt;0),AND('График 1-4 кл'!S117='предметы'!$D$14,COUNTIFS('График 1-4 кл'!S117:S133,'предметы'!$D$5)&gt;0),AND('График 1-4 кл'!S117='предметы'!$D$5,COUNTIFS('График 1-4 кл'!S117:S133,'предметы'!$D$14)&gt;0),AND('График 1-4 кл'!S117='предметы'!$D$15,COUNTIFS('График 1-4 кл'!S117:S133,'предметы'!$D$6)&gt;0),AND('График 1-4 кл'!S117='предметы'!$D$6,COUNTIFS('График 1-4 кл'!S117:S133,'предметы'!$D$15)&gt;0),AND('График 1-4 кл'!S117='предметы'!$D$16,COUNTIFS('График 1-4 кл'!S117:S133,'предметы'!$D$7)&gt;0),AND('График 1-4 кл'!S117='предметы'!$D$7,COUNTIFS('График 1-4 кл'!S117:S133,'предметы'!$D$16)&gt;0),AND('График 1-4 кл'!S117='предметы'!$D$8,COUNTIFS('График 1-4 кл'!S117:S133,'предметы'!$D$10)&gt;0),AND('График 1-4 кл'!S117='предметы'!$D$10,COUNTIFS('График 1-4 кл'!S117:S133,'предметы'!$D$8)&gt;0),AND('График 1-4 кл'!S117='предметы'!$D$9,COUNTIFS('График 1-4 кл'!S117:S133,'предметы'!$D$11)&gt;0),AND('График 1-4 кл'!S117='предметы'!$D$11,COUNTIFS('График 1-4 кл'!S117:S133,'предметы'!$D$9)&gt;0)),"&lt;17 (ВПР, КР)","*")</f>
        <v>#REF!</v>
      </c>
      <c r="Y117" s="22" t="str">
        <f>IF(OR(COUNTIFS('График 1-4 кл'!T117:T133,'График 1-4 кл'!T117)&gt;1,AND('График 1-4 кл'!T117='предметы'!$D$3,COUNTIFS('График 1-4 кл'!T117:T133,'предметы'!$D$12)&gt;0),AND('График 1-4 кл'!T117='предметы'!$D$12,COUNTIFS('График 1-4 кл'!T117:T133,'предметы'!$D$3)&gt;0),AND('График 1-4 кл'!T117='предметы'!$D$4,COUNTIFS('График 1-4 кл'!T117:T133,'предметы'!$D$13)&gt;0),AND('График 1-4 кл'!T117='предметы'!$D$13,COUNTIFS('График 1-4 кл'!T117:T133,'предметы'!$D$4)&gt;0),AND('График 1-4 кл'!T117='предметы'!$D$14,COUNTIFS('График 1-4 кл'!T117:T133,'предметы'!$D$5)&gt;0),AND('График 1-4 кл'!T117='предметы'!$D$5,COUNTIFS('График 1-4 кл'!T117:T133,'предметы'!$D$14)&gt;0),AND('График 1-4 кл'!T117='предметы'!$D$15,COUNTIFS('График 1-4 кл'!T117:T133,'предметы'!$D$6)&gt;0),AND('График 1-4 кл'!T117='предметы'!$D$6,COUNTIFS('График 1-4 кл'!T117:T133,'предметы'!$D$15)&gt;0),AND('График 1-4 кл'!T117='предметы'!$D$16,COUNTIFS('График 1-4 кл'!T117:T133,'предметы'!$D$7)&gt;0),AND('График 1-4 кл'!T117='предметы'!$D$7,COUNTIFS('График 1-4 кл'!T117:T133,'предметы'!$D$16)&gt;0),AND('График 1-4 кл'!T117='предметы'!$D$8,COUNTIFS('График 1-4 кл'!T117:T133,'предметы'!$D$10)&gt;0),AND('График 1-4 кл'!T117='предметы'!$D$10,COUNTIFS('График 1-4 кл'!T117:T133,'предметы'!$D$8)&gt;0),AND('График 1-4 кл'!T117='предметы'!$D$9,COUNTIFS('График 1-4 кл'!T117:T133,'предметы'!$D$11)&gt;0),AND('График 1-4 кл'!T117='предметы'!$D$11,COUNTIFS('График 1-4 кл'!T117:T133,'предметы'!$D$9)&gt;0)),"&lt;17 (ВПР, КР)","*")</f>
        <v>#REF!</v>
      </c>
      <c r="Z117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7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7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7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7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7" s="21" t="str">
        <f t="shared" ref="AY117:BD117" si="786">IF(COUNTIFS(#REF!,#REF!)&gt;1,"&lt;17 (ВПР, КР)","*")</f>
        <v>*</v>
      </c>
      <c r="AZ117" s="21" t="str">
        <f t="shared" si="786"/>
        <v>*</v>
      </c>
      <c r="BA117" s="21" t="str">
        <f t="shared" si="786"/>
        <v>*</v>
      </c>
      <c r="BB117" s="21" t="str">
        <f t="shared" si="786"/>
        <v>*</v>
      </c>
      <c r="BC117" s="21" t="str">
        <f t="shared" si="786"/>
        <v>*</v>
      </c>
      <c r="BD117" s="21" t="str">
        <f t="shared" si="786"/>
        <v>*</v>
      </c>
      <c r="BE11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7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7" s="21" t="str">
        <f t="shared" ref="BK117:BP117" si="787">IF(COUNTIFS(#REF!,#REF!)&gt;1,"&lt;17 (ВПР, КР)","*")</f>
        <v>*</v>
      </c>
      <c r="BL117" s="21" t="str">
        <f t="shared" si="787"/>
        <v>*</v>
      </c>
      <c r="BM117" s="21" t="str">
        <f t="shared" si="787"/>
        <v>*</v>
      </c>
      <c r="BN117" s="21" t="str">
        <f t="shared" si="787"/>
        <v>*</v>
      </c>
      <c r="BO117" s="21" t="str">
        <f t="shared" si="787"/>
        <v>*</v>
      </c>
      <c r="BP117" s="21" t="str">
        <f t="shared" si="787"/>
        <v>*</v>
      </c>
    </row>
    <row r="118" ht="12.75" customHeight="1">
      <c r="A118" s="29">
        <v>46378.0</v>
      </c>
      <c r="B118" s="18" t="s">
        <v>55</v>
      </c>
      <c r="C118" s="21" t="str">
        <f t="shared" ref="C118:E118" si="788">IF(COUNTIFS('График 1-4 кл'!C118:C134,'График 1-4 кл'!C118)&gt;1,"&lt;17 (ВПР, КР)","*")</f>
        <v>*</v>
      </c>
      <c r="D118" s="21" t="str">
        <f t="shared" si="788"/>
        <v>*</v>
      </c>
      <c r="E118" s="21" t="str">
        <f t="shared" si="788"/>
        <v>*</v>
      </c>
      <c r="F118" s="21" t="str">
        <f t="shared" ref="F118:H118" si="789">IF(COUNTIFS(#REF!,#REF!)&gt;1,"&lt;17 (ВПР, КР)","*")</f>
        <v>*</v>
      </c>
      <c r="G118" s="21" t="str">
        <f t="shared" si="789"/>
        <v>*</v>
      </c>
      <c r="H118" s="21" t="str">
        <f t="shared" si="789"/>
        <v>*</v>
      </c>
      <c r="I118" s="22" t="str">
        <f t="shared" ref="I118:L118" si="790">IF(COUNTIFS('График 1-4 кл'!F118:F134,'График 1-4 кл'!F118)&gt;1,"&lt;17 (ВПР, КР)","*")</f>
        <v>*</v>
      </c>
      <c r="J118" s="22" t="str">
        <f t="shared" si="790"/>
        <v>*</v>
      </c>
      <c r="K118" s="22" t="str">
        <f t="shared" si="790"/>
        <v>*</v>
      </c>
      <c r="L118" s="22" t="str">
        <f t="shared" si="790"/>
        <v>*</v>
      </c>
      <c r="M118" s="22" t="str">
        <f t="shared" ref="M118:N118" si="791">IF(COUNTIFS(#REF!,#REF!)&gt;1,"&lt;17 (ВПР, КР)","*")</f>
        <v>*</v>
      </c>
      <c r="N118" s="22" t="str">
        <f t="shared" si="791"/>
        <v>*</v>
      </c>
      <c r="O118" s="21" t="str">
        <f t="shared" ref="O118:T118" si="792">IF(COUNTIFS('График 1-4 кл'!J118:J134,'График 1-4 кл'!J118)&gt;1,"&lt;17 (ВПР, КР)","*")</f>
        <v>*</v>
      </c>
      <c r="P118" s="21" t="str">
        <f t="shared" si="792"/>
        <v>*</v>
      </c>
      <c r="Q118" s="21" t="str">
        <f t="shared" si="792"/>
        <v>*</v>
      </c>
      <c r="R118" s="21" t="str">
        <f t="shared" si="792"/>
        <v>*</v>
      </c>
      <c r="S118" s="21" t="str">
        <f t="shared" si="792"/>
        <v>*</v>
      </c>
      <c r="T118" s="21" t="str">
        <f t="shared" si="792"/>
        <v>*</v>
      </c>
      <c r="U118" s="22" t="str">
        <f>IF(OR(COUNTIFS('График 1-4 кл'!P118:P134,'График 1-4 кл'!P118)&gt;1,AND('График 1-4 кл'!P118='предметы'!$D$3,COUNTIFS('График 1-4 кл'!P118:P134,'предметы'!$D$12)&gt;0),AND('График 1-4 кл'!P118='предметы'!$D$12,COUNTIFS('График 1-4 кл'!P118:P134,'предметы'!$D$3)&gt;0),AND('График 1-4 кл'!P118='предметы'!$D$4,COUNTIFS('График 1-4 кл'!P118:P134,'предметы'!$D$13)&gt;0),AND('График 1-4 кл'!P118='предметы'!$D$13,COUNTIFS('График 1-4 кл'!P118:P134,'предметы'!$D$4)&gt;0),AND('График 1-4 кл'!P118='предметы'!$D$14,COUNTIFS('График 1-4 кл'!P118:P134,'предметы'!$D$5)&gt;0),AND('График 1-4 кл'!P118='предметы'!$D$5,COUNTIFS('График 1-4 кл'!P118:P134,'предметы'!$D$14)&gt;0),AND('График 1-4 кл'!P118='предметы'!$D$15,COUNTIFS('График 1-4 кл'!P118:P134,'предметы'!$D$6)&gt;0),AND('График 1-4 кл'!P118='предметы'!$D$6,COUNTIFS('График 1-4 кл'!P118:P134,'предметы'!$D$15)&gt;0),AND('График 1-4 кл'!P118='предметы'!$D$16,COUNTIFS('График 1-4 кл'!P118:P134,'предметы'!$D$7)&gt;0),AND('График 1-4 кл'!P118='предметы'!$D$7,COUNTIFS('График 1-4 кл'!P118:P134,'предметы'!$D$16)&gt;0),AND('График 1-4 кл'!P118='предметы'!$D$8,COUNTIFS('График 1-4 кл'!P118:P134,'предметы'!$D$10)&gt;0),AND('График 1-4 кл'!P118='предметы'!$D$10,COUNTIFS('График 1-4 кл'!P118:P134,'предметы'!$D$8)&gt;0),AND('График 1-4 кл'!P118='предметы'!$D$9,COUNTIFS('График 1-4 кл'!P118:P134,'предметы'!$D$11)&gt;0),AND('График 1-4 кл'!P118='предметы'!$D$11,COUNTIFS('График 1-4 кл'!P118:P134,'предметы'!$D$9)&gt;0)),"&lt;17 (ВПР, КР)","*")</f>
        <v>#REF!</v>
      </c>
      <c r="V118" s="22" t="str">
        <f>IF(OR(COUNTIFS('График 1-4 кл'!Q118:Q134,'График 1-4 кл'!Q118)&gt;1,AND('График 1-4 кл'!Q118='предметы'!$D$3,COUNTIFS('График 1-4 кл'!Q118:Q134,'предметы'!$D$12)&gt;0),AND('График 1-4 кл'!Q118='предметы'!$D$12,COUNTIFS('График 1-4 кл'!Q118:Q134,'предметы'!$D$3)&gt;0),AND('График 1-4 кл'!Q118='предметы'!$D$4,COUNTIFS('График 1-4 кл'!Q118:Q134,'предметы'!$D$13)&gt;0),AND('График 1-4 кл'!Q118='предметы'!$D$13,COUNTIFS('График 1-4 кл'!Q118:Q134,'предметы'!$D$4)&gt;0),AND('График 1-4 кл'!Q118='предметы'!$D$14,COUNTIFS('График 1-4 кл'!Q118:Q134,'предметы'!$D$5)&gt;0),AND('График 1-4 кл'!Q118='предметы'!$D$5,COUNTIFS('График 1-4 кл'!Q118:Q134,'предметы'!$D$14)&gt;0),AND('График 1-4 кл'!Q118='предметы'!$D$15,COUNTIFS('График 1-4 кл'!Q118:Q134,'предметы'!$D$6)&gt;0),AND('График 1-4 кл'!Q118='предметы'!$D$6,COUNTIFS('График 1-4 кл'!Q118:Q134,'предметы'!$D$15)&gt;0),AND('График 1-4 кл'!Q118='предметы'!$D$16,COUNTIFS('График 1-4 кл'!Q118:Q134,'предметы'!$D$7)&gt;0),AND('График 1-4 кл'!Q118='предметы'!$D$7,COUNTIFS('График 1-4 кл'!Q118:Q134,'предметы'!$D$16)&gt;0),AND('График 1-4 кл'!Q118='предметы'!$D$8,COUNTIFS('График 1-4 кл'!Q118:Q134,'предметы'!$D$10)&gt;0),AND('График 1-4 кл'!Q118='предметы'!$D$10,COUNTIFS('График 1-4 кл'!Q118:Q134,'предметы'!$D$8)&gt;0),AND('График 1-4 кл'!Q118='предметы'!$D$9,COUNTIFS('График 1-4 кл'!Q118:Q134,'предметы'!$D$11)&gt;0),AND('График 1-4 кл'!Q118='предметы'!$D$11,COUNTIFS('График 1-4 кл'!Q118:Q134,'предметы'!$D$9)&gt;0)),"&lt;17 (ВПР, КР)","*")</f>
        <v>#REF!</v>
      </c>
      <c r="W118" s="22" t="str">
        <f>IF(OR(COUNTIFS('График 1-4 кл'!R118:R134,'График 1-4 кл'!R118)&gt;1,AND('График 1-4 кл'!R118='предметы'!$D$3,COUNTIFS('График 1-4 кл'!R118:R134,'предметы'!$D$12)&gt;0),AND('График 1-4 кл'!R118='предметы'!$D$12,COUNTIFS('График 1-4 кл'!R118:R134,'предметы'!$D$3)&gt;0),AND('График 1-4 кл'!R118='предметы'!$D$4,COUNTIFS('График 1-4 кл'!R118:R134,'предметы'!$D$13)&gt;0),AND('График 1-4 кл'!R118='предметы'!$D$13,COUNTIFS('График 1-4 кл'!R118:R134,'предметы'!$D$4)&gt;0),AND('График 1-4 кл'!R118='предметы'!$D$14,COUNTIFS('График 1-4 кл'!R118:R134,'предметы'!$D$5)&gt;0),AND('График 1-4 кл'!R118='предметы'!$D$5,COUNTIFS('График 1-4 кл'!R118:R134,'предметы'!$D$14)&gt;0),AND('График 1-4 кл'!R118='предметы'!$D$15,COUNTIFS('График 1-4 кл'!R118:R134,'предметы'!$D$6)&gt;0),AND('График 1-4 кл'!R118='предметы'!$D$6,COUNTIFS('График 1-4 кл'!R118:R134,'предметы'!$D$15)&gt;0),AND('График 1-4 кл'!R118='предметы'!$D$16,COUNTIFS('График 1-4 кл'!R118:R134,'предметы'!$D$7)&gt;0),AND('График 1-4 кл'!R118='предметы'!$D$7,COUNTIFS('График 1-4 кл'!R118:R134,'предметы'!$D$16)&gt;0),AND('График 1-4 кл'!R118='предметы'!$D$8,COUNTIFS('График 1-4 кл'!R118:R134,'предметы'!$D$10)&gt;0),AND('График 1-4 кл'!R118='предметы'!$D$10,COUNTIFS('График 1-4 кл'!R118:R134,'предметы'!$D$8)&gt;0),AND('График 1-4 кл'!R118='предметы'!$D$9,COUNTIFS('График 1-4 кл'!R118:R134,'предметы'!$D$11)&gt;0),AND('График 1-4 кл'!R118='предметы'!$D$11,COUNTIFS('График 1-4 кл'!R118:R134,'предметы'!$D$9)&gt;0)),"&lt;17 (ВПР, КР)","*")</f>
        <v>#REF!</v>
      </c>
      <c r="X118" s="22" t="str">
        <f>IF(OR(COUNTIFS('График 1-4 кл'!S118:S134,'График 1-4 кл'!S118)&gt;1,AND('График 1-4 кл'!S118='предметы'!$D$3,COUNTIFS('График 1-4 кл'!S118:S134,'предметы'!$D$12)&gt;0),AND('График 1-4 кл'!S118='предметы'!$D$12,COUNTIFS('График 1-4 кл'!S118:S134,'предметы'!$D$3)&gt;0),AND('График 1-4 кл'!S118='предметы'!$D$4,COUNTIFS('График 1-4 кл'!S118:S134,'предметы'!$D$13)&gt;0),AND('График 1-4 кл'!S118='предметы'!$D$13,COUNTIFS('График 1-4 кл'!S118:S134,'предметы'!$D$4)&gt;0),AND('График 1-4 кл'!S118='предметы'!$D$14,COUNTIFS('График 1-4 кл'!S118:S134,'предметы'!$D$5)&gt;0),AND('График 1-4 кл'!S118='предметы'!$D$5,COUNTIFS('График 1-4 кл'!S118:S134,'предметы'!$D$14)&gt;0),AND('График 1-4 кл'!S118='предметы'!$D$15,COUNTIFS('График 1-4 кл'!S118:S134,'предметы'!$D$6)&gt;0),AND('График 1-4 кл'!S118='предметы'!$D$6,COUNTIFS('График 1-4 кл'!S118:S134,'предметы'!$D$15)&gt;0),AND('График 1-4 кл'!S118='предметы'!$D$16,COUNTIFS('График 1-4 кл'!S118:S134,'предметы'!$D$7)&gt;0),AND('График 1-4 кл'!S118='предметы'!$D$7,COUNTIFS('График 1-4 кл'!S118:S134,'предметы'!$D$16)&gt;0),AND('График 1-4 кл'!S118='предметы'!$D$8,COUNTIFS('График 1-4 кл'!S118:S134,'предметы'!$D$10)&gt;0),AND('График 1-4 кл'!S118='предметы'!$D$10,COUNTIFS('График 1-4 кл'!S118:S134,'предметы'!$D$8)&gt;0),AND('График 1-4 кл'!S118='предметы'!$D$9,COUNTIFS('График 1-4 кл'!S118:S134,'предметы'!$D$11)&gt;0),AND('График 1-4 кл'!S118='предметы'!$D$11,COUNTIFS('График 1-4 кл'!S118:S134,'предметы'!$D$9)&gt;0)),"&lt;17 (ВПР, КР)","*")</f>
        <v>#REF!</v>
      </c>
      <c r="Y118" s="22" t="str">
        <f>IF(OR(COUNTIFS('График 1-4 кл'!T118:T134,'График 1-4 кл'!T118)&gt;1,AND('График 1-4 кл'!T118='предметы'!$D$3,COUNTIFS('График 1-4 кл'!T118:T134,'предметы'!$D$12)&gt;0),AND('График 1-4 кл'!T118='предметы'!$D$12,COUNTIFS('График 1-4 кл'!T118:T134,'предметы'!$D$3)&gt;0),AND('График 1-4 кл'!T118='предметы'!$D$4,COUNTIFS('График 1-4 кл'!T118:T134,'предметы'!$D$13)&gt;0),AND('График 1-4 кл'!T118='предметы'!$D$13,COUNTIFS('График 1-4 кл'!T118:T134,'предметы'!$D$4)&gt;0),AND('График 1-4 кл'!T118='предметы'!$D$14,COUNTIFS('График 1-4 кл'!T118:T134,'предметы'!$D$5)&gt;0),AND('График 1-4 кл'!T118='предметы'!$D$5,COUNTIFS('График 1-4 кл'!T118:T134,'предметы'!$D$14)&gt;0),AND('График 1-4 кл'!T118='предметы'!$D$15,COUNTIFS('График 1-4 кл'!T118:T134,'предметы'!$D$6)&gt;0),AND('График 1-4 кл'!T118='предметы'!$D$6,COUNTIFS('График 1-4 кл'!T118:T134,'предметы'!$D$15)&gt;0),AND('График 1-4 кл'!T118='предметы'!$D$16,COUNTIFS('График 1-4 кл'!T118:T134,'предметы'!$D$7)&gt;0),AND('График 1-4 кл'!T118='предметы'!$D$7,COUNTIFS('График 1-4 кл'!T118:T134,'предметы'!$D$16)&gt;0),AND('График 1-4 кл'!T118='предметы'!$D$8,COUNTIFS('График 1-4 кл'!T118:T134,'предметы'!$D$10)&gt;0),AND('График 1-4 кл'!T118='предметы'!$D$10,COUNTIFS('График 1-4 кл'!T118:T134,'предметы'!$D$8)&gt;0),AND('График 1-4 кл'!T118='предметы'!$D$9,COUNTIFS('График 1-4 кл'!T118:T134,'предметы'!$D$11)&gt;0),AND('График 1-4 кл'!T118='предметы'!$D$11,COUNTIFS('График 1-4 кл'!T118:T134,'предметы'!$D$9)&gt;0)),"&lt;17 (ВПР, КР)","*")</f>
        <v>#REF!</v>
      </c>
      <c r="Z118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8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8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8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8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8" s="21" t="str">
        <f t="shared" ref="AY118:BD118" si="793">IF(COUNTIFS(#REF!,#REF!)&gt;1,"&lt;17 (ВПР, КР)","*")</f>
        <v>*</v>
      </c>
      <c r="AZ118" s="21" t="str">
        <f t="shared" si="793"/>
        <v>*</v>
      </c>
      <c r="BA118" s="21" t="str">
        <f t="shared" si="793"/>
        <v>*</v>
      </c>
      <c r="BB118" s="21" t="str">
        <f t="shared" si="793"/>
        <v>*</v>
      </c>
      <c r="BC118" s="21" t="str">
        <f t="shared" si="793"/>
        <v>*</v>
      </c>
      <c r="BD118" s="21" t="str">
        <f t="shared" si="793"/>
        <v>*</v>
      </c>
      <c r="BE11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8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8" s="21" t="str">
        <f t="shared" ref="BK118:BP118" si="794">IF(COUNTIFS(#REF!,#REF!)&gt;1,"&lt;17 (ВПР, КР)","*")</f>
        <v>*</v>
      </c>
      <c r="BL118" s="21" t="str">
        <f t="shared" si="794"/>
        <v>*</v>
      </c>
      <c r="BM118" s="21" t="str">
        <f t="shared" si="794"/>
        <v>*</v>
      </c>
      <c r="BN118" s="21" t="str">
        <f t="shared" si="794"/>
        <v>*</v>
      </c>
      <c r="BO118" s="21" t="str">
        <f t="shared" si="794"/>
        <v>*</v>
      </c>
      <c r="BP118" s="21" t="str">
        <f t="shared" si="794"/>
        <v>*</v>
      </c>
    </row>
    <row r="119" ht="12.75" customHeight="1">
      <c r="A119" s="29">
        <v>46379.0</v>
      </c>
      <c r="B119" s="18" t="s">
        <v>65</v>
      </c>
      <c r="C119" s="21" t="str">
        <f t="shared" ref="C119:E119" si="795">IF(COUNTIFS('График 1-4 кл'!C119:C135,'График 1-4 кл'!C119)&gt;1,"&lt;17 (ВПР, КР)","*")</f>
        <v>*</v>
      </c>
      <c r="D119" s="21" t="str">
        <f t="shared" si="795"/>
        <v>*</v>
      </c>
      <c r="E119" s="21" t="str">
        <f t="shared" si="795"/>
        <v>*</v>
      </c>
      <c r="F119" s="21" t="str">
        <f t="shared" ref="F119:H119" si="796">IF(COUNTIFS(#REF!,#REF!)&gt;1,"&lt;17 (ВПР, КР)","*")</f>
        <v>*</v>
      </c>
      <c r="G119" s="21" t="str">
        <f t="shared" si="796"/>
        <v>*</v>
      </c>
      <c r="H119" s="21" t="str">
        <f t="shared" si="796"/>
        <v>*</v>
      </c>
      <c r="I119" s="22" t="str">
        <f t="shared" ref="I119:L119" si="797">IF(COUNTIFS('График 1-4 кл'!F119:F135,'График 1-4 кл'!F119)&gt;1,"&lt;17 (ВПР, КР)","*")</f>
        <v>*</v>
      </c>
      <c r="J119" s="22" t="str">
        <f t="shared" si="797"/>
        <v>*</v>
      </c>
      <c r="K119" s="22" t="str">
        <f t="shared" si="797"/>
        <v>*</v>
      </c>
      <c r="L119" s="22" t="str">
        <f t="shared" si="797"/>
        <v>*</v>
      </c>
      <c r="M119" s="22" t="str">
        <f t="shared" ref="M119:N119" si="798">IF(COUNTIFS(#REF!,#REF!)&gt;1,"&lt;17 (ВПР, КР)","*")</f>
        <v>*</v>
      </c>
      <c r="N119" s="22" t="str">
        <f t="shared" si="798"/>
        <v>*</v>
      </c>
      <c r="O119" s="21" t="str">
        <f t="shared" ref="O119:T119" si="799">IF(COUNTIFS('График 1-4 кл'!J119:J135,'График 1-4 кл'!J119)&gt;1,"&lt;17 (ВПР, КР)","*")</f>
        <v>*</v>
      </c>
      <c r="P119" s="21" t="str">
        <f t="shared" si="799"/>
        <v>*</v>
      </c>
      <c r="Q119" s="21" t="str">
        <f t="shared" si="799"/>
        <v>*</v>
      </c>
      <c r="R119" s="21" t="str">
        <f t="shared" si="799"/>
        <v>*</v>
      </c>
      <c r="S119" s="21" t="str">
        <f t="shared" si="799"/>
        <v>*</v>
      </c>
      <c r="T119" s="21" t="str">
        <f t="shared" si="799"/>
        <v>*</v>
      </c>
      <c r="U119" s="22" t="str">
        <f>IF(OR(COUNTIFS('График 1-4 кл'!P119:P135,'График 1-4 кл'!P119)&gt;1,AND('График 1-4 кл'!P119='предметы'!$D$3,COUNTIFS('График 1-4 кл'!P119:P135,'предметы'!$D$12)&gt;0),AND('График 1-4 кл'!P119='предметы'!$D$12,COUNTIFS('График 1-4 кл'!P119:P135,'предметы'!$D$3)&gt;0),AND('График 1-4 кл'!P119='предметы'!$D$4,COUNTIFS('График 1-4 кл'!P119:P135,'предметы'!$D$13)&gt;0),AND('График 1-4 кл'!P119='предметы'!$D$13,COUNTIFS('График 1-4 кл'!P119:P135,'предметы'!$D$4)&gt;0),AND('График 1-4 кл'!P119='предметы'!$D$14,COUNTIFS('График 1-4 кл'!P119:P135,'предметы'!$D$5)&gt;0),AND('График 1-4 кл'!P119='предметы'!$D$5,COUNTIFS('График 1-4 кл'!P119:P135,'предметы'!$D$14)&gt;0),AND('График 1-4 кл'!P119='предметы'!$D$15,COUNTIFS('График 1-4 кл'!P119:P135,'предметы'!$D$6)&gt;0),AND('График 1-4 кл'!P119='предметы'!$D$6,COUNTIFS('График 1-4 кл'!P119:P135,'предметы'!$D$15)&gt;0),AND('График 1-4 кл'!P119='предметы'!$D$16,COUNTIFS('График 1-4 кл'!P119:P135,'предметы'!$D$7)&gt;0),AND('График 1-4 кл'!P119='предметы'!$D$7,COUNTIFS('График 1-4 кл'!P119:P135,'предметы'!$D$16)&gt;0),AND('График 1-4 кл'!P119='предметы'!$D$8,COUNTIFS('График 1-4 кл'!P119:P135,'предметы'!$D$10)&gt;0),AND('График 1-4 кл'!P119='предметы'!$D$10,COUNTIFS('График 1-4 кл'!P119:P135,'предметы'!$D$8)&gt;0),AND('График 1-4 кл'!P119='предметы'!$D$9,COUNTIFS('График 1-4 кл'!P119:P135,'предметы'!$D$11)&gt;0),AND('График 1-4 кл'!P119='предметы'!$D$11,COUNTIFS('График 1-4 кл'!P119:P135,'предметы'!$D$9)&gt;0)),"&lt;17 (ВПР, КР)","*")</f>
        <v>#REF!</v>
      </c>
      <c r="V119" s="22" t="str">
        <f>IF(OR(COUNTIFS('График 1-4 кл'!Q119:Q135,'График 1-4 кл'!Q119)&gt;1,AND('График 1-4 кл'!Q119='предметы'!$D$3,COUNTIFS('График 1-4 кл'!Q119:Q135,'предметы'!$D$12)&gt;0),AND('График 1-4 кл'!Q119='предметы'!$D$12,COUNTIFS('График 1-4 кл'!Q119:Q135,'предметы'!$D$3)&gt;0),AND('График 1-4 кл'!Q119='предметы'!$D$4,COUNTIFS('График 1-4 кл'!Q119:Q135,'предметы'!$D$13)&gt;0),AND('График 1-4 кл'!Q119='предметы'!$D$13,COUNTIFS('График 1-4 кл'!Q119:Q135,'предметы'!$D$4)&gt;0),AND('График 1-4 кл'!Q119='предметы'!$D$14,COUNTIFS('График 1-4 кл'!Q119:Q135,'предметы'!$D$5)&gt;0),AND('График 1-4 кл'!Q119='предметы'!$D$5,COUNTIFS('График 1-4 кл'!Q119:Q135,'предметы'!$D$14)&gt;0),AND('График 1-4 кл'!Q119='предметы'!$D$15,COUNTIFS('График 1-4 кл'!Q119:Q135,'предметы'!$D$6)&gt;0),AND('График 1-4 кл'!Q119='предметы'!$D$6,COUNTIFS('График 1-4 кл'!Q119:Q135,'предметы'!$D$15)&gt;0),AND('График 1-4 кл'!Q119='предметы'!$D$16,COUNTIFS('График 1-4 кл'!Q119:Q135,'предметы'!$D$7)&gt;0),AND('График 1-4 кл'!Q119='предметы'!$D$7,COUNTIFS('График 1-4 кл'!Q119:Q135,'предметы'!$D$16)&gt;0),AND('График 1-4 кл'!Q119='предметы'!$D$8,COUNTIFS('График 1-4 кл'!Q119:Q135,'предметы'!$D$10)&gt;0),AND('График 1-4 кл'!Q119='предметы'!$D$10,COUNTIFS('График 1-4 кл'!Q119:Q135,'предметы'!$D$8)&gt;0),AND('График 1-4 кл'!Q119='предметы'!$D$9,COUNTIFS('График 1-4 кл'!Q119:Q135,'предметы'!$D$11)&gt;0),AND('График 1-4 кл'!Q119='предметы'!$D$11,COUNTIFS('График 1-4 кл'!Q119:Q135,'предметы'!$D$9)&gt;0)),"&lt;17 (ВПР, КР)","*")</f>
        <v>#REF!</v>
      </c>
      <c r="W119" s="22" t="str">
        <f>IF(OR(COUNTIFS('График 1-4 кл'!R119:R135,'График 1-4 кл'!R119)&gt;1,AND('График 1-4 кл'!R119='предметы'!$D$3,COUNTIFS('График 1-4 кл'!R119:R135,'предметы'!$D$12)&gt;0),AND('График 1-4 кл'!R119='предметы'!$D$12,COUNTIFS('График 1-4 кл'!R119:R135,'предметы'!$D$3)&gt;0),AND('График 1-4 кл'!R119='предметы'!$D$4,COUNTIFS('График 1-4 кл'!R119:R135,'предметы'!$D$13)&gt;0),AND('График 1-4 кл'!R119='предметы'!$D$13,COUNTIFS('График 1-4 кл'!R119:R135,'предметы'!$D$4)&gt;0),AND('График 1-4 кл'!R119='предметы'!$D$14,COUNTIFS('График 1-4 кл'!R119:R135,'предметы'!$D$5)&gt;0),AND('График 1-4 кл'!R119='предметы'!$D$5,COUNTIFS('График 1-4 кл'!R119:R135,'предметы'!$D$14)&gt;0),AND('График 1-4 кл'!R119='предметы'!$D$15,COUNTIFS('График 1-4 кл'!R119:R135,'предметы'!$D$6)&gt;0),AND('График 1-4 кл'!R119='предметы'!$D$6,COUNTIFS('График 1-4 кл'!R119:R135,'предметы'!$D$15)&gt;0),AND('График 1-4 кл'!R119='предметы'!$D$16,COUNTIFS('График 1-4 кл'!R119:R135,'предметы'!$D$7)&gt;0),AND('График 1-4 кл'!R119='предметы'!$D$7,COUNTIFS('График 1-4 кл'!R119:R135,'предметы'!$D$16)&gt;0),AND('График 1-4 кл'!R119='предметы'!$D$8,COUNTIFS('График 1-4 кл'!R119:R135,'предметы'!$D$10)&gt;0),AND('График 1-4 кл'!R119='предметы'!$D$10,COUNTIFS('График 1-4 кл'!R119:R135,'предметы'!$D$8)&gt;0),AND('График 1-4 кл'!R119='предметы'!$D$9,COUNTIFS('График 1-4 кл'!R119:R135,'предметы'!$D$11)&gt;0),AND('График 1-4 кл'!R119='предметы'!$D$11,COUNTIFS('График 1-4 кл'!R119:R135,'предметы'!$D$9)&gt;0)),"&lt;17 (ВПР, КР)","*")</f>
        <v>#REF!</v>
      </c>
      <c r="X119" s="22" t="str">
        <f>IF(OR(COUNTIFS('График 1-4 кл'!S119:S135,'График 1-4 кл'!S119)&gt;1,AND('График 1-4 кл'!S119='предметы'!$D$3,COUNTIFS('График 1-4 кл'!S119:S135,'предметы'!$D$12)&gt;0),AND('График 1-4 кл'!S119='предметы'!$D$12,COUNTIFS('График 1-4 кл'!S119:S135,'предметы'!$D$3)&gt;0),AND('График 1-4 кл'!S119='предметы'!$D$4,COUNTIFS('График 1-4 кл'!S119:S135,'предметы'!$D$13)&gt;0),AND('График 1-4 кл'!S119='предметы'!$D$13,COUNTIFS('График 1-4 кл'!S119:S135,'предметы'!$D$4)&gt;0),AND('График 1-4 кл'!S119='предметы'!$D$14,COUNTIFS('График 1-4 кл'!S119:S135,'предметы'!$D$5)&gt;0),AND('График 1-4 кл'!S119='предметы'!$D$5,COUNTIFS('График 1-4 кл'!S119:S135,'предметы'!$D$14)&gt;0),AND('График 1-4 кл'!S119='предметы'!$D$15,COUNTIFS('График 1-4 кл'!S119:S135,'предметы'!$D$6)&gt;0),AND('График 1-4 кл'!S119='предметы'!$D$6,COUNTIFS('График 1-4 кл'!S119:S135,'предметы'!$D$15)&gt;0),AND('График 1-4 кл'!S119='предметы'!$D$16,COUNTIFS('График 1-4 кл'!S119:S135,'предметы'!$D$7)&gt;0),AND('График 1-4 кл'!S119='предметы'!$D$7,COUNTIFS('График 1-4 кл'!S119:S135,'предметы'!$D$16)&gt;0),AND('График 1-4 кл'!S119='предметы'!$D$8,COUNTIFS('График 1-4 кл'!S119:S135,'предметы'!$D$10)&gt;0),AND('График 1-4 кл'!S119='предметы'!$D$10,COUNTIFS('График 1-4 кл'!S119:S135,'предметы'!$D$8)&gt;0),AND('График 1-4 кл'!S119='предметы'!$D$9,COUNTIFS('График 1-4 кл'!S119:S135,'предметы'!$D$11)&gt;0),AND('График 1-4 кл'!S119='предметы'!$D$11,COUNTIFS('График 1-4 кл'!S119:S135,'предметы'!$D$9)&gt;0)),"&lt;17 (ВПР, КР)","*")</f>
        <v>#REF!</v>
      </c>
      <c r="Y119" s="22" t="str">
        <f>IF(OR(COUNTIFS('График 1-4 кл'!T119:T135,'График 1-4 кл'!T119)&gt;1,AND('График 1-4 кл'!T119='предметы'!$D$3,COUNTIFS('График 1-4 кл'!T119:T135,'предметы'!$D$12)&gt;0),AND('График 1-4 кл'!T119='предметы'!$D$12,COUNTIFS('График 1-4 кл'!T119:T135,'предметы'!$D$3)&gt;0),AND('График 1-4 кл'!T119='предметы'!$D$4,COUNTIFS('График 1-4 кл'!T119:T135,'предметы'!$D$13)&gt;0),AND('График 1-4 кл'!T119='предметы'!$D$13,COUNTIFS('График 1-4 кл'!T119:T135,'предметы'!$D$4)&gt;0),AND('График 1-4 кл'!T119='предметы'!$D$14,COUNTIFS('График 1-4 кл'!T119:T135,'предметы'!$D$5)&gt;0),AND('График 1-4 кл'!T119='предметы'!$D$5,COUNTIFS('График 1-4 кл'!T119:T135,'предметы'!$D$14)&gt;0),AND('График 1-4 кл'!T119='предметы'!$D$15,COUNTIFS('График 1-4 кл'!T119:T135,'предметы'!$D$6)&gt;0),AND('График 1-4 кл'!T119='предметы'!$D$6,COUNTIFS('График 1-4 кл'!T119:T135,'предметы'!$D$15)&gt;0),AND('График 1-4 кл'!T119='предметы'!$D$16,COUNTIFS('График 1-4 кл'!T119:T135,'предметы'!$D$7)&gt;0),AND('График 1-4 кл'!T119='предметы'!$D$7,COUNTIFS('График 1-4 кл'!T119:T135,'предметы'!$D$16)&gt;0),AND('График 1-4 кл'!T119='предметы'!$D$8,COUNTIFS('График 1-4 кл'!T119:T135,'предметы'!$D$10)&gt;0),AND('График 1-4 кл'!T119='предметы'!$D$10,COUNTIFS('График 1-4 кл'!T119:T135,'предметы'!$D$8)&gt;0),AND('График 1-4 кл'!T119='предметы'!$D$9,COUNTIFS('График 1-4 кл'!T119:T135,'предметы'!$D$11)&gt;0),AND('График 1-4 кл'!T119='предметы'!$D$11,COUNTIFS('График 1-4 кл'!T119:T135,'предметы'!$D$9)&gt;0)),"&lt;17 (ВПР, КР)","*")</f>
        <v>#REF!</v>
      </c>
      <c r="Z119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19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19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19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19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19" s="21" t="str">
        <f t="shared" ref="AY119:BD119" si="800">IF(COUNTIFS(#REF!,#REF!)&gt;1,"&lt;17 (ВПР, КР)","*")</f>
        <v>*</v>
      </c>
      <c r="AZ119" s="21" t="str">
        <f t="shared" si="800"/>
        <v>*</v>
      </c>
      <c r="BA119" s="21" t="str">
        <f t="shared" si="800"/>
        <v>*</v>
      </c>
      <c r="BB119" s="21" t="str">
        <f t="shared" si="800"/>
        <v>*</v>
      </c>
      <c r="BC119" s="21" t="str">
        <f t="shared" si="800"/>
        <v>*</v>
      </c>
      <c r="BD119" s="21" t="str">
        <f t="shared" si="800"/>
        <v>*</v>
      </c>
      <c r="BE1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19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19" s="21" t="str">
        <f t="shared" ref="BK119:BP119" si="801">IF(COUNTIFS(#REF!,#REF!)&gt;1,"&lt;17 (ВПР, КР)","*")</f>
        <v>*</v>
      </c>
      <c r="BL119" s="21" t="str">
        <f t="shared" si="801"/>
        <v>*</v>
      </c>
      <c r="BM119" s="21" t="str">
        <f t="shared" si="801"/>
        <v>*</v>
      </c>
      <c r="BN119" s="21" t="str">
        <f t="shared" si="801"/>
        <v>*</v>
      </c>
      <c r="BO119" s="21" t="str">
        <f t="shared" si="801"/>
        <v>*</v>
      </c>
      <c r="BP119" s="21" t="str">
        <f t="shared" si="801"/>
        <v>*</v>
      </c>
    </row>
    <row r="120" ht="12.75" customHeight="1">
      <c r="A120" s="29">
        <v>46380.0</v>
      </c>
      <c r="B120" s="18" t="s">
        <v>73</v>
      </c>
      <c r="C120" s="21" t="str">
        <f t="shared" ref="C120:E120" si="802">IF(COUNTIFS('График 1-4 кл'!C120:C136,'График 1-4 кл'!C120)&gt;1,"&lt;17 (ВПР, КР)","*")</f>
        <v>*</v>
      </c>
      <c r="D120" s="21" t="str">
        <f t="shared" si="802"/>
        <v>*</v>
      </c>
      <c r="E120" s="21" t="str">
        <f t="shared" si="802"/>
        <v>*</v>
      </c>
      <c r="F120" s="21" t="str">
        <f t="shared" ref="F120:H120" si="803">IF(COUNTIFS(#REF!,#REF!)&gt;1,"&lt;17 (ВПР, КР)","*")</f>
        <v>*</v>
      </c>
      <c r="G120" s="21" t="str">
        <f t="shared" si="803"/>
        <v>*</v>
      </c>
      <c r="H120" s="21" t="str">
        <f t="shared" si="803"/>
        <v>*</v>
      </c>
      <c r="I120" s="22" t="str">
        <f t="shared" ref="I120:L120" si="804">IF(COUNTIFS('График 1-4 кл'!F120:F136,'График 1-4 кл'!F120)&gt;1,"&lt;17 (ВПР, КР)","*")</f>
        <v>*</v>
      </c>
      <c r="J120" s="22" t="str">
        <f t="shared" si="804"/>
        <v>*</v>
      </c>
      <c r="K120" s="22" t="str">
        <f t="shared" si="804"/>
        <v>*</v>
      </c>
      <c r="L120" s="22" t="str">
        <f t="shared" si="804"/>
        <v>*</v>
      </c>
      <c r="M120" s="22" t="str">
        <f t="shared" ref="M120:N120" si="805">IF(COUNTIFS(#REF!,#REF!)&gt;1,"&lt;17 (ВПР, КР)","*")</f>
        <v>*</v>
      </c>
      <c r="N120" s="22" t="str">
        <f t="shared" si="805"/>
        <v>*</v>
      </c>
      <c r="O120" s="21" t="str">
        <f t="shared" ref="O120:T120" si="806">IF(COUNTIFS('График 1-4 кл'!J120:J136,'График 1-4 кл'!J120)&gt;1,"&lt;17 (ВПР, КР)","*")</f>
        <v>*</v>
      </c>
      <c r="P120" s="21" t="str">
        <f t="shared" si="806"/>
        <v>*</v>
      </c>
      <c r="Q120" s="21" t="str">
        <f t="shared" si="806"/>
        <v>*</v>
      </c>
      <c r="R120" s="21" t="str">
        <f t="shared" si="806"/>
        <v>*</v>
      </c>
      <c r="S120" s="21" t="str">
        <f t="shared" si="806"/>
        <v>*</v>
      </c>
      <c r="T120" s="21" t="str">
        <f t="shared" si="806"/>
        <v>*</v>
      </c>
      <c r="U120" s="22" t="str">
        <f>IF(OR(COUNTIFS('График 1-4 кл'!P120:P136,'График 1-4 кл'!P120)&gt;1,AND('График 1-4 кл'!P120='предметы'!$D$3,COUNTIFS('График 1-4 кл'!P120:P136,'предметы'!$D$12)&gt;0),AND('График 1-4 кл'!P120='предметы'!$D$12,COUNTIFS('График 1-4 кл'!P120:P136,'предметы'!$D$3)&gt;0),AND('График 1-4 кл'!P120='предметы'!$D$4,COUNTIFS('График 1-4 кл'!P120:P136,'предметы'!$D$13)&gt;0),AND('График 1-4 кл'!P120='предметы'!$D$13,COUNTIFS('График 1-4 кл'!P120:P136,'предметы'!$D$4)&gt;0),AND('График 1-4 кл'!P120='предметы'!$D$14,COUNTIFS('График 1-4 кл'!P120:P136,'предметы'!$D$5)&gt;0),AND('График 1-4 кл'!P120='предметы'!$D$5,COUNTIFS('График 1-4 кл'!P120:P136,'предметы'!$D$14)&gt;0),AND('График 1-4 кл'!P120='предметы'!$D$15,COUNTIFS('График 1-4 кл'!P120:P136,'предметы'!$D$6)&gt;0),AND('График 1-4 кл'!P120='предметы'!$D$6,COUNTIFS('График 1-4 кл'!P120:P136,'предметы'!$D$15)&gt;0),AND('График 1-4 кл'!P120='предметы'!$D$16,COUNTIFS('График 1-4 кл'!P120:P136,'предметы'!$D$7)&gt;0),AND('График 1-4 кл'!P120='предметы'!$D$7,COUNTIFS('График 1-4 кл'!P120:P136,'предметы'!$D$16)&gt;0),AND('График 1-4 кл'!P120='предметы'!$D$8,COUNTIFS('График 1-4 кл'!P120:P136,'предметы'!$D$10)&gt;0),AND('График 1-4 кл'!P120='предметы'!$D$10,COUNTIFS('График 1-4 кл'!P120:P136,'предметы'!$D$8)&gt;0),AND('График 1-4 кл'!P120='предметы'!$D$9,COUNTIFS('График 1-4 кл'!P120:P136,'предметы'!$D$11)&gt;0),AND('График 1-4 кл'!P120='предметы'!$D$11,COUNTIFS('График 1-4 кл'!P120:P136,'предметы'!$D$9)&gt;0)),"&lt;17 (ВПР, КР)","*")</f>
        <v>#REF!</v>
      </c>
      <c r="V120" s="22" t="str">
        <f>IF(OR(COUNTIFS('График 1-4 кл'!Q120:Q136,'График 1-4 кл'!Q120)&gt;1,AND('График 1-4 кл'!Q120='предметы'!$D$3,COUNTIFS('График 1-4 кл'!Q120:Q136,'предметы'!$D$12)&gt;0),AND('График 1-4 кл'!Q120='предметы'!$D$12,COUNTIFS('График 1-4 кл'!Q120:Q136,'предметы'!$D$3)&gt;0),AND('График 1-4 кл'!Q120='предметы'!$D$4,COUNTIFS('График 1-4 кл'!Q120:Q136,'предметы'!$D$13)&gt;0),AND('График 1-4 кл'!Q120='предметы'!$D$13,COUNTIFS('График 1-4 кл'!Q120:Q136,'предметы'!$D$4)&gt;0),AND('График 1-4 кл'!Q120='предметы'!$D$14,COUNTIFS('График 1-4 кл'!Q120:Q136,'предметы'!$D$5)&gt;0),AND('График 1-4 кл'!Q120='предметы'!$D$5,COUNTIFS('График 1-4 кл'!Q120:Q136,'предметы'!$D$14)&gt;0),AND('График 1-4 кл'!Q120='предметы'!$D$15,COUNTIFS('График 1-4 кл'!Q120:Q136,'предметы'!$D$6)&gt;0),AND('График 1-4 кл'!Q120='предметы'!$D$6,COUNTIFS('График 1-4 кл'!Q120:Q136,'предметы'!$D$15)&gt;0),AND('График 1-4 кл'!Q120='предметы'!$D$16,COUNTIFS('График 1-4 кл'!Q120:Q136,'предметы'!$D$7)&gt;0),AND('График 1-4 кл'!Q120='предметы'!$D$7,COUNTIFS('График 1-4 кл'!Q120:Q136,'предметы'!$D$16)&gt;0),AND('График 1-4 кл'!Q120='предметы'!$D$8,COUNTIFS('График 1-4 кл'!Q120:Q136,'предметы'!$D$10)&gt;0),AND('График 1-4 кл'!Q120='предметы'!$D$10,COUNTIFS('График 1-4 кл'!Q120:Q136,'предметы'!$D$8)&gt;0),AND('График 1-4 кл'!Q120='предметы'!$D$9,COUNTIFS('График 1-4 кл'!Q120:Q136,'предметы'!$D$11)&gt;0),AND('График 1-4 кл'!Q120='предметы'!$D$11,COUNTIFS('График 1-4 кл'!Q120:Q136,'предметы'!$D$9)&gt;0)),"&lt;17 (ВПР, КР)","*")</f>
        <v>#REF!</v>
      </c>
      <c r="W120" s="22" t="str">
        <f>IF(OR(COUNTIFS('График 1-4 кл'!R120:R136,'График 1-4 кл'!R120)&gt;1,AND('График 1-4 кл'!R120='предметы'!$D$3,COUNTIFS('График 1-4 кл'!R120:R136,'предметы'!$D$12)&gt;0),AND('График 1-4 кл'!R120='предметы'!$D$12,COUNTIFS('График 1-4 кл'!R120:R136,'предметы'!$D$3)&gt;0),AND('График 1-4 кл'!R120='предметы'!$D$4,COUNTIFS('График 1-4 кл'!R120:R136,'предметы'!$D$13)&gt;0),AND('График 1-4 кл'!R120='предметы'!$D$13,COUNTIFS('График 1-4 кл'!R120:R136,'предметы'!$D$4)&gt;0),AND('График 1-4 кл'!R120='предметы'!$D$14,COUNTIFS('График 1-4 кл'!R120:R136,'предметы'!$D$5)&gt;0),AND('График 1-4 кл'!R120='предметы'!$D$5,COUNTIFS('График 1-4 кл'!R120:R136,'предметы'!$D$14)&gt;0),AND('График 1-4 кл'!R120='предметы'!$D$15,COUNTIFS('График 1-4 кл'!R120:R136,'предметы'!$D$6)&gt;0),AND('График 1-4 кл'!R120='предметы'!$D$6,COUNTIFS('График 1-4 кл'!R120:R136,'предметы'!$D$15)&gt;0),AND('График 1-4 кл'!R120='предметы'!$D$16,COUNTIFS('График 1-4 кл'!R120:R136,'предметы'!$D$7)&gt;0),AND('График 1-4 кл'!R120='предметы'!$D$7,COUNTIFS('График 1-4 кл'!R120:R136,'предметы'!$D$16)&gt;0),AND('График 1-4 кл'!R120='предметы'!$D$8,COUNTIFS('График 1-4 кл'!R120:R136,'предметы'!$D$10)&gt;0),AND('График 1-4 кл'!R120='предметы'!$D$10,COUNTIFS('График 1-4 кл'!R120:R136,'предметы'!$D$8)&gt;0),AND('График 1-4 кл'!R120='предметы'!$D$9,COUNTIFS('График 1-4 кл'!R120:R136,'предметы'!$D$11)&gt;0),AND('График 1-4 кл'!R120='предметы'!$D$11,COUNTIFS('График 1-4 кл'!R120:R136,'предметы'!$D$9)&gt;0)),"&lt;17 (ВПР, КР)","*")</f>
        <v>#REF!</v>
      </c>
      <c r="X120" s="22" t="str">
        <f>IF(OR(COUNTIFS('График 1-4 кл'!S120:S136,'График 1-4 кл'!S120)&gt;1,AND('График 1-4 кл'!S120='предметы'!$D$3,COUNTIFS('График 1-4 кл'!S120:S136,'предметы'!$D$12)&gt;0),AND('График 1-4 кл'!S120='предметы'!$D$12,COUNTIFS('График 1-4 кл'!S120:S136,'предметы'!$D$3)&gt;0),AND('График 1-4 кл'!S120='предметы'!$D$4,COUNTIFS('График 1-4 кл'!S120:S136,'предметы'!$D$13)&gt;0),AND('График 1-4 кл'!S120='предметы'!$D$13,COUNTIFS('График 1-4 кл'!S120:S136,'предметы'!$D$4)&gt;0),AND('График 1-4 кл'!S120='предметы'!$D$14,COUNTIFS('График 1-4 кл'!S120:S136,'предметы'!$D$5)&gt;0),AND('График 1-4 кл'!S120='предметы'!$D$5,COUNTIFS('График 1-4 кл'!S120:S136,'предметы'!$D$14)&gt;0),AND('График 1-4 кл'!S120='предметы'!$D$15,COUNTIFS('График 1-4 кл'!S120:S136,'предметы'!$D$6)&gt;0),AND('График 1-4 кл'!S120='предметы'!$D$6,COUNTIFS('График 1-4 кл'!S120:S136,'предметы'!$D$15)&gt;0),AND('График 1-4 кл'!S120='предметы'!$D$16,COUNTIFS('График 1-4 кл'!S120:S136,'предметы'!$D$7)&gt;0),AND('График 1-4 кл'!S120='предметы'!$D$7,COUNTIFS('График 1-4 кл'!S120:S136,'предметы'!$D$16)&gt;0),AND('График 1-4 кл'!S120='предметы'!$D$8,COUNTIFS('График 1-4 кл'!S120:S136,'предметы'!$D$10)&gt;0),AND('График 1-4 кл'!S120='предметы'!$D$10,COUNTIFS('График 1-4 кл'!S120:S136,'предметы'!$D$8)&gt;0),AND('График 1-4 кл'!S120='предметы'!$D$9,COUNTIFS('График 1-4 кл'!S120:S136,'предметы'!$D$11)&gt;0),AND('График 1-4 кл'!S120='предметы'!$D$11,COUNTIFS('График 1-4 кл'!S120:S136,'предметы'!$D$9)&gt;0)),"&lt;17 (ВПР, КР)","*")</f>
        <v>#REF!</v>
      </c>
      <c r="Y120" s="22" t="str">
        <f>IF(OR(COUNTIFS('График 1-4 кл'!T120:T136,'График 1-4 кл'!T120)&gt;1,AND('График 1-4 кл'!T120='предметы'!$D$3,COUNTIFS('График 1-4 кл'!T120:T136,'предметы'!$D$12)&gt;0),AND('График 1-4 кл'!T120='предметы'!$D$12,COUNTIFS('График 1-4 кл'!T120:T136,'предметы'!$D$3)&gt;0),AND('График 1-4 кл'!T120='предметы'!$D$4,COUNTIFS('График 1-4 кл'!T120:T136,'предметы'!$D$13)&gt;0),AND('График 1-4 кл'!T120='предметы'!$D$13,COUNTIFS('График 1-4 кл'!T120:T136,'предметы'!$D$4)&gt;0),AND('График 1-4 кл'!T120='предметы'!$D$14,COUNTIFS('График 1-4 кл'!T120:T136,'предметы'!$D$5)&gt;0),AND('График 1-4 кл'!T120='предметы'!$D$5,COUNTIFS('График 1-4 кл'!T120:T136,'предметы'!$D$14)&gt;0),AND('График 1-4 кл'!T120='предметы'!$D$15,COUNTIFS('График 1-4 кл'!T120:T136,'предметы'!$D$6)&gt;0),AND('График 1-4 кл'!T120='предметы'!$D$6,COUNTIFS('График 1-4 кл'!T120:T136,'предметы'!$D$15)&gt;0),AND('График 1-4 кл'!T120='предметы'!$D$16,COUNTIFS('График 1-4 кл'!T120:T136,'предметы'!$D$7)&gt;0),AND('График 1-4 кл'!T120='предметы'!$D$7,COUNTIFS('График 1-4 кл'!T120:T136,'предметы'!$D$16)&gt;0),AND('График 1-4 кл'!T120='предметы'!$D$8,COUNTIFS('График 1-4 кл'!T120:T136,'предметы'!$D$10)&gt;0),AND('График 1-4 кл'!T120='предметы'!$D$10,COUNTIFS('График 1-4 кл'!T120:T136,'предметы'!$D$8)&gt;0),AND('График 1-4 кл'!T120='предметы'!$D$9,COUNTIFS('График 1-4 кл'!T120:T136,'предметы'!$D$11)&gt;0),AND('График 1-4 кл'!T120='предметы'!$D$11,COUNTIFS('График 1-4 кл'!T120:T136,'предметы'!$D$9)&gt;0)),"&lt;17 (ВПР, КР)","*")</f>
        <v>#REF!</v>
      </c>
      <c r="Z120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20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20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20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20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20" s="21" t="str">
        <f t="shared" ref="AY120:BD120" si="807">IF(COUNTIFS(#REF!,#REF!)&gt;1,"&lt;17 (ВПР, КР)","*")</f>
        <v>*</v>
      </c>
      <c r="AZ120" s="21" t="str">
        <f t="shared" si="807"/>
        <v>*</v>
      </c>
      <c r="BA120" s="21" t="str">
        <f t="shared" si="807"/>
        <v>*</v>
      </c>
      <c r="BB120" s="21" t="str">
        <f t="shared" si="807"/>
        <v>*</v>
      </c>
      <c r="BC120" s="21" t="str">
        <f t="shared" si="807"/>
        <v>*</v>
      </c>
      <c r="BD120" s="21" t="str">
        <f t="shared" si="807"/>
        <v>*</v>
      </c>
      <c r="BE1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20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20" s="21" t="str">
        <f t="shared" ref="BK120:BP120" si="808">IF(COUNTIFS(#REF!,#REF!)&gt;1,"&lt;17 (ВПР, КР)","*")</f>
        <v>*</v>
      </c>
      <c r="BL120" s="21" t="str">
        <f t="shared" si="808"/>
        <v>*</v>
      </c>
      <c r="BM120" s="21" t="str">
        <f t="shared" si="808"/>
        <v>*</v>
      </c>
      <c r="BN120" s="21" t="str">
        <f t="shared" si="808"/>
        <v>*</v>
      </c>
      <c r="BO120" s="21" t="str">
        <f t="shared" si="808"/>
        <v>*</v>
      </c>
      <c r="BP120" s="21" t="str">
        <f t="shared" si="808"/>
        <v>*</v>
      </c>
    </row>
    <row r="121" ht="12.75" customHeight="1">
      <c r="A121" s="29">
        <v>46381.0</v>
      </c>
      <c r="B121" s="18" t="s">
        <v>82</v>
      </c>
      <c r="C121" s="21" t="str">
        <f t="shared" ref="C121:E121" si="809">IF(COUNTIFS('График 1-4 кл'!C121:C137,'График 1-4 кл'!C121)&gt;1,"&lt;17 (ВПР, КР)","*")</f>
        <v>*</v>
      </c>
      <c r="D121" s="21" t="str">
        <f t="shared" si="809"/>
        <v>*</v>
      </c>
      <c r="E121" s="21" t="str">
        <f t="shared" si="809"/>
        <v>*</v>
      </c>
      <c r="F121" s="21" t="str">
        <f t="shared" ref="F121:H121" si="810">IF(COUNTIFS(#REF!,#REF!)&gt;1,"&lt;17 (ВПР, КР)","*")</f>
        <v>*</v>
      </c>
      <c r="G121" s="21" t="str">
        <f t="shared" si="810"/>
        <v>*</v>
      </c>
      <c r="H121" s="21" t="str">
        <f t="shared" si="810"/>
        <v>*</v>
      </c>
      <c r="I121" s="22" t="str">
        <f t="shared" ref="I121:L121" si="811">IF(COUNTIFS('График 1-4 кл'!F121:F137,'График 1-4 кл'!F121)&gt;1,"&lt;17 (ВПР, КР)","*")</f>
        <v>*</v>
      </c>
      <c r="J121" s="22" t="str">
        <f t="shared" si="811"/>
        <v>*</v>
      </c>
      <c r="K121" s="22" t="str">
        <f t="shared" si="811"/>
        <v>*</v>
      </c>
      <c r="L121" s="22" t="str">
        <f t="shared" si="811"/>
        <v>*</v>
      </c>
      <c r="M121" s="22" t="str">
        <f t="shared" ref="M121:N121" si="812">IF(COUNTIFS(#REF!,#REF!)&gt;1,"&lt;17 (ВПР, КР)","*")</f>
        <v>*</v>
      </c>
      <c r="N121" s="22" t="str">
        <f t="shared" si="812"/>
        <v>*</v>
      </c>
      <c r="O121" s="21" t="str">
        <f t="shared" ref="O121:T121" si="813">IF(COUNTIFS('График 1-4 кл'!J121:J137,'График 1-4 кл'!J121)&gt;1,"&lt;17 (ВПР, КР)","*")</f>
        <v>*</v>
      </c>
      <c r="P121" s="21" t="str">
        <f t="shared" si="813"/>
        <v>*</v>
      </c>
      <c r="Q121" s="21" t="str">
        <f t="shared" si="813"/>
        <v>*</v>
      </c>
      <c r="R121" s="21" t="str">
        <f t="shared" si="813"/>
        <v>*</v>
      </c>
      <c r="S121" s="21" t="str">
        <f t="shared" si="813"/>
        <v>*</v>
      </c>
      <c r="T121" s="21" t="str">
        <f t="shared" si="813"/>
        <v>*</v>
      </c>
      <c r="U121" s="22" t="str">
        <f>IF(OR(COUNTIFS('График 1-4 кл'!P121:P137,'График 1-4 кл'!P121)&gt;1,AND('График 1-4 кл'!P121='предметы'!$D$3,COUNTIFS('График 1-4 кл'!P121:P137,'предметы'!$D$12)&gt;0),AND('График 1-4 кл'!P121='предметы'!$D$12,COUNTIFS('График 1-4 кл'!P121:P137,'предметы'!$D$3)&gt;0),AND('График 1-4 кл'!P121='предметы'!$D$4,COUNTIFS('График 1-4 кл'!P121:P137,'предметы'!$D$13)&gt;0),AND('График 1-4 кл'!P121='предметы'!$D$13,COUNTIFS('График 1-4 кл'!P121:P137,'предметы'!$D$4)&gt;0),AND('График 1-4 кл'!P121='предметы'!$D$14,COUNTIFS('График 1-4 кл'!P121:P137,'предметы'!$D$5)&gt;0),AND('График 1-4 кл'!P121='предметы'!$D$5,COUNTIFS('График 1-4 кл'!P121:P137,'предметы'!$D$14)&gt;0),AND('График 1-4 кл'!P121='предметы'!$D$15,COUNTIFS('График 1-4 кл'!P121:P137,'предметы'!$D$6)&gt;0),AND('График 1-4 кл'!P121='предметы'!$D$6,COUNTIFS('График 1-4 кл'!P121:P137,'предметы'!$D$15)&gt;0),AND('График 1-4 кл'!P121='предметы'!$D$16,COUNTIFS('График 1-4 кл'!P121:P137,'предметы'!$D$7)&gt;0),AND('График 1-4 кл'!P121='предметы'!$D$7,COUNTIFS('График 1-4 кл'!P121:P137,'предметы'!$D$16)&gt;0),AND('График 1-4 кл'!P121='предметы'!$D$8,COUNTIFS('График 1-4 кл'!P121:P137,'предметы'!$D$10)&gt;0),AND('График 1-4 кл'!P121='предметы'!$D$10,COUNTIFS('График 1-4 кл'!P121:P137,'предметы'!$D$8)&gt;0),AND('График 1-4 кл'!P121='предметы'!$D$9,COUNTIFS('График 1-4 кл'!P121:P137,'предметы'!$D$11)&gt;0),AND('График 1-4 кл'!P121='предметы'!$D$11,COUNTIFS('График 1-4 кл'!P121:P137,'предметы'!$D$9)&gt;0)),"&lt;17 (ВПР, КР)","*")</f>
        <v>#REF!</v>
      </c>
      <c r="V121" s="22" t="str">
        <f>IF(OR(COUNTIFS('График 1-4 кл'!Q121:Q137,'График 1-4 кл'!Q121)&gt;1,AND('График 1-4 кл'!Q121='предметы'!$D$3,COUNTIFS('График 1-4 кл'!Q121:Q137,'предметы'!$D$12)&gt;0),AND('График 1-4 кл'!Q121='предметы'!$D$12,COUNTIFS('График 1-4 кл'!Q121:Q137,'предметы'!$D$3)&gt;0),AND('График 1-4 кл'!Q121='предметы'!$D$4,COUNTIFS('График 1-4 кл'!Q121:Q137,'предметы'!$D$13)&gt;0),AND('График 1-4 кл'!Q121='предметы'!$D$13,COUNTIFS('График 1-4 кл'!Q121:Q137,'предметы'!$D$4)&gt;0),AND('График 1-4 кл'!Q121='предметы'!$D$14,COUNTIFS('График 1-4 кл'!Q121:Q137,'предметы'!$D$5)&gt;0),AND('График 1-4 кл'!Q121='предметы'!$D$5,COUNTIFS('График 1-4 кл'!Q121:Q137,'предметы'!$D$14)&gt;0),AND('График 1-4 кл'!Q121='предметы'!$D$15,COUNTIFS('График 1-4 кл'!Q121:Q137,'предметы'!$D$6)&gt;0),AND('График 1-4 кл'!Q121='предметы'!$D$6,COUNTIFS('График 1-4 кл'!Q121:Q137,'предметы'!$D$15)&gt;0),AND('График 1-4 кл'!Q121='предметы'!$D$16,COUNTIFS('График 1-4 кл'!Q121:Q137,'предметы'!$D$7)&gt;0),AND('График 1-4 кл'!Q121='предметы'!$D$7,COUNTIFS('График 1-4 кл'!Q121:Q137,'предметы'!$D$16)&gt;0),AND('График 1-4 кл'!Q121='предметы'!$D$8,COUNTIFS('График 1-4 кл'!Q121:Q137,'предметы'!$D$10)&gt;0),AND('График 1-4 кл'!Q121='предметы'!$D$10,COUNTIFS('График 1-4 кл'!Q121:Q137,'предметы'!$D$8)&gt;0),AND('График 1-4 кл'!Q121='предметы'!$D$9,COUNTIFS('График 1-4 кл'!Q121:Q137,'предметы'!$D$11)&gt;0),AND('График 1-4 кл'!Q121='предметы'!$D$11,COUNTIFS('График 1-4 кл'!Q121:Q137,'предметы'!$D$9)&gt;0)),"&lt;17 (ВПР, КР)","*")</f>
        <v>#REF!</v>
      </c>
      <c r="W121" s="22" t="str">
        <f>IF(OR(COUNTIFS('График 1-4 кл'!R121:R137,'График 1-4 кл'!R121)&gt;1,AND('График 1-4 кл'!R121='предметы'!$D$3,COUNTIFS('График 1-4 кл'!R121:R137,'предметы'!$D$12)&gt;0),AND('График 1-4 кл'!R121='предметы'!$D$12,COUNTIFS('График 1-4 кл'!R121:R137,'предметы'!$D$3)&gt;0),AND('График 1-4 кл'!R121='предметы'!$D$4,COUNTIFS('График 1-4 кл'!R121:R137,'предметы'!$D$13)&gt;0),AND('График 1-4 кл'!R121='предметы'!$D$13,COUNTIFS('График 1-4 кл'!R121:R137,'предметы'!$D$4)&gt;0),AND('График 1-4 кл'!R121='предметы'!$D$14,COUNTIFS('График 1-4 кл'!R121:R137,'предметы'!$D$5)&gt;0),AND('График 1-4 кл'!R121='предметы'!$D$5,COUNTIFS('График 1-4 кл'!R121:R137,'предметы'!$D$14)&gt;0),AND('График 1-4 кл'!R121='предметы'!$D$15,COUNTIFS('График 1-4 кл'!R121:R137,'предметы'!$D$6)&gt;0),AND('График 1-4 кл'!R121='предметы'!$D$6,COUNTIFS('График 1-4 кл'!R121:R137,'предметы'!$D$15)&gt;0),AND('График 1-4 кл'!R121='предметы'!$D$16,COUNTIFS('График 1-4 кл'!R121:R137,'предметы'!$D$7)&gt;0),AND('График 1-4 кл'!R121='предметы'!$D$7,COUNTIFS('График 1-4 кл'!R121:R137,'предметы'!$D$16)&gt;0),AND('График 1-4 кл'!R121='предметы'!$D$8,COUNTIFS('График 1-4 кл'!R121:R137,'предметы'!$D$10)&gt;0),AND('График 1-4 кл'!R121='предметы'!$D$10,COUNTIFS('График 1-4 кл'!R121:R137,'предметы'!$D$8)&gt;0),AND('График 1-4 кл'!R121='предметы'!$D$9,COUNTIFS('График 1-4 кл'!R121:R137,'предметы'!$D$11)&gt;0),AND('График 1-4 кл'!R121='предметы'!$D$11,COUNTIFS('График 1-4 кл'!R121:R137,'предметы'!$D$9)&gt;0)),"&lt;17 (ВПР, КР)","*")</f>
        <v>#REF!</v>
      </c>
      <c r="X121" s="22" t="str">
        <f>IF(OR(COUNTIFS('График 1-4 кл'!S121:S137,'График 1-4 кл'!S121)&gt;1,AND('График 1-4 кл'!S121='предметы'!$D$3,COUNTIFS('График 1-4 кл'!S121:S137,'предметы'!$D$12)&gt;0),AND('График 1-4 кл'!S121='предметы'!$D$12,COUNTIFS('График 1-4 кл'!S121:S137,'предметы'!$D$3)&gt;0),AND('График 1-4 кл'!S121='предметы'!$D$4,COUNTIFS('График 1-4 кл'!S121:S137,'предметы'!$D$13)&gt;0),AND('График 1-4 кл'!S121='предметы'!$D$13,COUNTIFS('График 1-4 кл'!S121:S137,'предметы'!$D$4)&gt;0),AND('График 1-4 кл'!S121='предметы'!$D$14,COUNTIFS('График 1-4 кл'!S121:S137,'предметы'!$D$5)&gt;0),AND('График 1-4 кл'!S121='предметы'!$D$5,COUNTIFS('График 1-4 кл'!S121:S137,'предметы'!$D$14)&gt;0),AND('График 1-4 кл'!S121='предметы'!$D$15,COUNTIFS('График 1-4 кл'!S121:S137,'предметы'!$D$6)&gt;0),AND('График 1-4 кл'!S121='предметы'!$D$6,COUNTIFS('График 1-4 кл'!S121:S137,'предметы'!$D$15)&gt;0),AND('График 1-4 кл'!S121='предметы'!$D$16,COUNTIFS('График 1-4 кл'!S121:S137,'предметы'!$D$7)&gt;0),AND('График 1-4 кл'!S121='предметы'!$D$7,COUNTIFS('График 1-4 кл'!S121:S137,'предметы'!$D$16)&gt;0),AND('График 1-4 кл'!S121='предметы'!$D$8,COUNTIFS('График 1-4 кл'!S121:S137,'предметы'!$D$10)&gt;0),AND('График 1-4 кл'!S121='предметы'!$D$10,COUNTIFS('График 1-4 кл'!S121:S137,'предметы'!$D$8)&gt;0),AND('График 1-4 кл'!S121='предметы'!$D$9,COUNTIFS('График 1-4 кл'!S121:S137,'предметы'!$D$11)&gt;0),AND('График 1-4 кл'!S121='предметы'!$D$11,COUNTIFS('График 1-4 кл'!S121:S137,'предметы'!$D$9)&gt;0)),"&lt;17 (ВПР, КР)","*")</f>
        <v>#REF!</v>
      </c>
      <c r="Y121" s="22" t="str">
        <f>IF(OR(COUNTIFS('График 1-4 кл'!T121:T137,'График 1-4 кл'!T121)&gt;1,AND('График 1-4 кл'!T121='предметы'!$D$3,COUNTIFS('График 1-4 кл'!T121:T137,'предметы'!$D$12)&gt;0),AND('График 1-4 кл'!T121='предметы'!$D$12,COUNTIFS('График 1-4 кл'!T121:T137,'предметы'!$D$3)&gt;0),AND('График 1-4 кл'!T121='предметы'!$D$4,COUNTIFS('График 1-4 кл'!T121:T137,'предметы'!$D$13)&gt;0),AND('График 1-4 кл'!T121='предметы'!$D$13,COUNTIFS('График 1-4 кл'!T121:T137,'предметы'!$D$4)&gt;0),AND('График 1-4 кл'!T121='предметы'!$D$14,COUNTIFS('График 1-4 кл'!T121:T137,'предметы'!$D$5)&gt;0),AND('График 1-4 кл'!T121='предметы'!$D$5,COUNTIFS('График 1-4 кл'!T121:T137,'предметы'!$D$14)&gt;0),AND('График 1-4 кл'!T121='предметы'!$D$15,COUNTIFS('График 1-4 кл'!T121:T137,'предметы'!$D$6)&gt;0),AND('График 1-4 кл'!T121='предметы'!$D$6,COUNTIFS('График 1-4 кл'!T121:T137,'предметы'!$D$15)&gt;0),AND('График 1-4 кл'!T121='предметы'!$D$16,COUNTIFS('График 1-4 кл'!T121:T137,'предметы'!$D$7)&gt;0),AND('График 1-4 кл'!T121='предметы'!$D$7,COUNTIFS('График 1-4 кл'!T121:T137,'предметы'!$D$16)&gt;0),AND('График 1-4 кл'!T121='предметы'!$D$8,COUNTIFS('График 1-4 кл'!T121:T137,'предметы'!$D$10)&gt;0),AND('График 1-4 кл'!T121='предметы'!$D$10,COUNTIFS('График 1-4 кл'!T121:T137,'предметы'!$D$8)&gt;0),AND('График 1-4 кл'!T121='предметы'!$D$9,COUNTIFS('График 1-4 кл'!T121:T137,'предметы'!$D$11)&gt;0),AND('График 1-4 кл'!T121='предметы'!$D$11,COUNTIFS('График 1-4 кл'!T121:T137,'предметы'!$D$9)&gt;0)),"&lt;17 (ВПР, КР)","*")</f>
        <v>#REF!</v>
      </c>
      <c r="Z121" s="22" t="str">
        <f>IF(OR(COUNTIFS(#REF!,#REF!)&gt;1,AND(#REF!='предметы'!$D$3,COUNTIFS(#REF!,'предметы'!$D$12)&gt;0),AND(#REF!='предметы'!$D$12,COUNTIFS(#REF!,'предметы'!$D$3)&gt;0),AND(#REF!='предметы'!$D$4,COUNTIFS(#REF!,'предметы'!$D$13)&gt;0),AND(#REF!='предметы'!$D$13,COUNTIFS(#REF!,'предметы'!$D$4)&gt;0),AND(#REF!='предметы'!$D$14,COUNTIFS(#REF!,'предметы'!$D$5)&gt;0),AND(#REF!='предметы'!$D$5,COUNTIFS(#REF!,'предметы'!$D$14)&gt;0),AND(#REF!='предметы'!$D$15,COUNTIFS(#REF!,'предметы'!$D$6)&gt;0),AND(#REF!='предметы'!$D$6,COUNTIFS(#REF!,'предметы'!$D$15)&gt;0),AND(#REF!='предметы'!$D$16,COUNTIFS(#REF!,'предметы'!$D$7)&gt;0),AND(#REF!='предметы'!$D$7,COUNTIFS(#REF!,'предметы'!$D$16)&gt;0),AND(#REF!='предметы'!$D$8,COUNTIFS(#REF!,'предметы'!$D$10)&gt;0),AND(#REF!='предметы'!$D$10,COUNTIFS(#REF!,'предметы'!$D$8)&gt;0),AND(#REF!='предметы'!$D$9,COUNTIFS(#REF!,'предметы'!$D$11)&gt;0),AND(#REF!='предметы'!$D$11,COUNTIFS(#REF!,'предметы'!$D$9)&gt;0)),"&lt;17 (ВПР, КР)","*")</f>
        <v>#REF!</v>
      </c>
      <c r="AA1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B1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C1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D1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E1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F121" s="21" t="str">
        <f>IF(OR(COUNTIFS(#REF!,#REF!)&gt;1,AND(#REF!='предметы'!$E$3,COUNTIFS(#REF!,'предметы'!$E$12)&gt;0),AND(#REF!='предметы'!$E$12,COUNTIFS(#REF!,'предметы'!$E$3)&gt;0),AND(#REF!='предметы'!$E$4,COUNTIFS(#REF!,'предметы'!$E$13)&gt;0),AND(#REF!='предметы'!$E$13,COUNTIFS(#REF!,'предметы'!$E$4)&gt;0),AND(#REF!='предметы'!$E$5,COUNTIFS(#REF!,'предметы'!$E$14)&gt;0),AND(#REF!='предметы'!$E$14,COUNTIFS(#REF!,'предметы'!$E$5)&gt;0),AND(#REF!='предметы'!$E$6,COUNTIFS(#REF!,'предметы'!$E$15)&gt;0),AND(#REF!='предметы'!$E$15,COUNTIFS(#REF!,'предметы'!$E$6)&gt;0),AND(#REF!='предметы'!$E$7,COUNTIFS(#REF!,'предметы'!$E$16)&gt;0),AND(#REF!='предметы'!$E$16,COUNTIFS(#REF!,'предметы'!$E$7)&gt;0),AND(#REF!='предметы'!$E$8,COUNTIFS(#REF!,'предметы'!$E$17)&gt;0),AND(#REF!='предметы'!$E$17,COUNTIFS(#REF!,'предметы'!$E$8)&gt;0),AND(#REF!='предметы'!$E$9,COUNTIFS(#REF!,'предметы'!$E$18)&gt;0),AND(#REF!='предметы'!$E$18,COUNTIFS(#REF!,'предметы'!$E$9)&gt;0),AND(#REF!='предметы'!$E$10,COUNTIFS(#REF!,'предметы'!$E$19)&gt;0),AND(#REF!='предметы'!$E$19,COUNTIFS(#REF!,'предметы'!$E$10)&gt;0),AND(#REF!='предметы'!$E$11,COUNTIFS(#REF!,'предметы'!$E$20)&gt;0),AND(#REF!='предметы'!$E$20,COUNTIFS(#REF!,'предметы'!$E$11)&gt;0)),"&lt;17 (ВПР, КР)","*")</f>
        <v>#REF!</v>
      </c>
      <c r="AG1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H1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I1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J1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K1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L121" s="22" t="str">
        <f>IF(OR(COUNTIFS(#REF!,#REF!)&gt;1,AND(#REF!='предметы'!$F$3,COUNTIFS(#REF!,'предметы'!$F$13)&gt;0),AND(#REF!='предметы'!$F$13,COUNTIFS(#REF!,'предметы'!$F$3)&gt;0),AND(#REF!='предметы'!$F$4,COUNTIFS(#REF!,'предметы'!$F$14)&gt;0),AND(#REF!='предметы'!$F$14,COUNTIFS(#REF!,'предметы'!$F$4)&gt;0),AND(#REF!='предметы'!$F$5,COUNTIFS(#REF!,'предметы'!$F$15)&gt;0),AND(#REF!='предметы'!$F$15,COUNTIFS(#REF!,'предметы'!$F$5)&gt;0),AND(#REF!='предметы'!$F$6,COUNTIFS(#REF!,'предметы'!$F$16)&gt;0),AND(#REF!='предметы'!$F$16,COUNTIFS(#REF!,'предметы'!$F$6)&gt;0),AND(#REF!='предметы'!$F$7,COUNTIFS(#REF!,'предметы'!$F$17)&gt;0),AND(#REF!='предметы'!$F$17,COUNTIFS(#REF!,'предметы'!$F$7)&gt;0),AND(#REF!='предметы'!$F$8,COUNTIFS(#REF!,'предметы'!$F$18)&gt;0),AND(#REF!='предметы'!$F$18,COUNTIFS(#REF!,'предметы'!$F$8)&gt;0),AND(#REF!='предметы'!$F$9,COUNTIFS(#REF!,'предметы'!$F$19)&gt;0),AND(#REF!='предметы'!$F$19,COUNTIFS(#REF!,'предметы'!$F$9)&gt;0),AND(#REF!='предметы'!$F$10,COUNTIFS(#REF!,'предметы'!$F$20)&gt;0),AND(#REF!='предметы'!$F$20,COUNTIFS(#REF!,'предметы'!$F$10)&gt;0),AND(#REF!='предметы'!$F$11,COUNTIFS(#REF!,'предметы'!$F$21)&gt;0),AND(#REF!='предметы'!$F$21,COUNTIFS(#REF!,'предметы'!$F$11)&gt;0),AND(#REF!='предметы'!$F$12,COUNTIFS(#REF!,'предметы'!$F$22)&gt;0),AND(#REF!='предметы'!$F$22,COUNTIFS(#REF!,'предметы'!$F$12)&gt;0)),"&lt;17 (ВПР, КР)","*")</f>
        <v>#REF!</v>
      </c>
      <c r="AM1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N1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O1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P1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Q1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R121" s="21" t="str">
        <f>IF(OR(COUNTIFS(#REF!,#REF!)&gt;1,AND(#REF!='предметы'!$G$3,COUNTIFS(#REF!,'предметы'!$G$15)&gt;0),AND(#REF!='предметы'!$G$15,COUNTIFS(#REF!,'предметы'!$G$3)&gt;0),AND(#REF!='предметы'!$G$4,COUNTIFS(#REF!,'предметы'!$G$18)&gt;0),AND(#REF!='предметы'!$G$18,COUNTIFS(#REF!,'предметы'!$G$4)&gt;0),AND(#REF!='предметы'!$G$5,COUNTIFS(#REF!,'предметы'!$G$19)&gt;0),AND(#REF!='предметы'!$G$19,COUNTIFS(#REF!,'предметы'!$G$5)&gt;0),AND(#REF!='предметы'!$G$6,COUNTIFS(#REF!,'предметы'!$G$20)&gt;0),AND(#REF!='предметы'!$G$20,COUNTIFS(#REF!,'предметы'!$G$6)&gt;0),AND(#REF!='предметы'!$G$7,COUNTIFS(#REF!,'предметы'!$G$21)&gt;0),AND(#REF!='предметы'!$G$21,COUNTIFS(#REF!,'предметы'!$G$7)&gt;0),AND(#REF!='предметы'!$G$8,COUNTIFS(#REF!,'предметы'!$G$22)&gt;0),AND(#REF!='предметы'!$G$22,COUNTIFS(#REF!,'предметы'!$G$8)&gt;0),AND(#REF!='предметы'!$G$9,COUNTIFS(#REF!,'предметы'!$G$23)&gt;0),AND(#REF!='предметы'!$G$23,COUNTIFS(#REF!,'предметы'!$G$9)&gt;0),AND(#REF!='предметы'!$G$10,COUNTIFS(#REF!,'предметы'!$G$24)&gt;0),AND(#REF!='предметы'!$G$24,COUNTIFS(#REF!,'предметы'!$G$10)&gt;0),AND(#REF!='предметы'!$G$11,COUNTIFS(#REF!,'предметы'!$G$25)&gt;0),AND(#REF!='предметы'!$G$25,COUNTIFS(#REF!,'предметы'!$G$11)&gt;0),AND(#REF!='предметы'!$G$12,COUNTIFS(#REF!,'предметы'!$G$26)&gt;0),AND(#REF!='предметы'!$G$26,COUNTIFS(#REF!,'предметы'!$G$12)&gt;0),AND(#REF!='предметы'!$G$13,COUNTIFS(#REF!,'предметы'!$G$27)&gt;0),AND(#REF!='предметы'!$G$27,COUNTIFS(#REF!,'предметы'!$G$13)&gt;0),AND(#REF!='предметы'!$G$14,COUNTIFS(#REF!,'предметы'!$G$28)&gt;0),AND(#REF!='предметы'!$G$28,COUNTIFS(#REF!,'предметы'!$G$14)&gt;0)),"&lt;17 (ВПР, КР)","*")</f>
        <v>#REF!</v>
      </c>
      <c r="AS1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T1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U1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V1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W1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X121" s="22" t="str">
        <f>IF(OR(COUNTIFS(#REF!,#REF!)&gt;1,AND(#REF!='предметы'!$H$3,COUNTIFS(#REF!,'предметы'!$H$16)&gt;0),AND(#REF!='предметы'!$H$16,COUNTIFS(#REF!,'предметы'!$H$3)&gt;0),AND(#REF!='предметы'!$H$4,COUNTIFS(#REF!,'предметы'!$H$19)&gt;0),AND(#REF!='предметы'!$H$19,COUNTIFS(#REF!,'предметы'!$H$4)&gt;0),AND(#REF!='предметы'!$H$5,COUNTIFS(#REF!,'предметы'!$H$20)&gt;0),AND(#REF!='предметы'!$H$20,COUNTIFS(#REF!,'предметы'!$H$5)&gt;0),AND(#REF!='предметы'!$H$6,COUNTIFS(#REF!,'предметы'!$H$21)&gt;0),AND(#REF!='предметы'!$H$21,COUNTIFS(#REF!,'предметы'!$H$6)&gt;0),AND(#REF!='предметы'!$H$7,COUNTIFS(#REF!,'предметы'!$H$22)&gt;0),AND(#REF!='предметы'!$H$22,COUNTIFS(#REF!,'предметы'!$H$7)&gt;0),AND(#REF!='предметы'!$H$8,COUNTIFS(#REF!,'предметы'!$H$23)&gt;0),AND(#REF!='предметы'!$H$23,COUNTIFS(#REF!,'предметы'!$H$8)&gt;0),AND(#REF!='предметы'!$H$9,COUNTIFS(#REF!,'предметы'!$H$24)&gt;0),AND(#REF!='предметы'!$H$24,COUNTIFS(#REF!,'предметы'!$H$9)&gt;0),AND(#REF!='предметы'!$H$10,COUNTIFS(#REF!,'предметы'!$H$25)&gt;0),AND(#REF!='предметы'!$H$25,COUNTIFS(#REF!,'предметы'!$H$10)&gt;0),AND(#REF!='предметы'!$H$11,COUNTIFS(#REF!,'предметы'!$H$26)&gt;0),AND(#REF!='предметы'!$H$26,COUNTIFS(#REF!,'предметы'!$H$11)&gt;0),AND(#REF!='предметы'!$H$12,COUNTIFS(#REF!,'предметы'!$H$27)&gt;0),AND(#REF!='предметы'!$H$27,COUNTIFS(#REF!,'предметы'!$H$12)&gt;0),AND(#REF!='предметы'!$H$13,COUNTIFS(#REF!,'предметы'!$H$28)&gt;0),AND(#REF!='предметы'!$H$28,COUNTIFS(#REF!,'предметы'!$H$13)&gt;0),AND(#REF!='предметы'!$H$14,COUNTIFS(#REF!,'предметы'!$H$29)&gt;0),AND(#REF!='предметы'!$H$29,COUNTIFS(#REF!,'предметы'!$H$14)&gt;0),AND(#REF!='предметы'!$H$15,COUNTIFS(#REF!,'предметы'!$H$30)&gt;0),AND(#REF!='предметы'!$H$30,COUNTIFS(#REF!,'предметы'!$H$15)&gt;0)),"&lt;17 (ВПР, КР)","*")</f>
        <v>#REF!</v>
      </c>
      <c r="AY121" s="21" t="str">
        <f t="shared" ref="AY121:BD121" si="814">IF(COUNTIFS(#REF!,#REF!)&gt;1,"&lt;17 (ВПР, КР)","*")</f>
        <v>*</v>
      </c>
      <c r="AZ121" s="21" t="str">
        <f t="shared" si="814"/>
        <v>*</v>
      </c>
      <c r="BA121" s="21" t="str">
        <f t="shared" si="814"/>
        <v>*</v>
      </c>
      <c r="BB121" s="21" t="str">
        <f t="shared" si="814"/>
        <v>*</v>
      </c>
      <c r="BC121" s="21" t="str">
        <f t="shared" si="814"/>
        <v>*</v>
      </c>
      <c r="BD121" s="21" t="str">
        <f t="shared" si="814"/>
        <v>*</v>
      </c>
      <c r="BE1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F1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G1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H1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I1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J121" s="22" t="str">
        <f>IF(OR(COUNTIFS(#REF!,#REF!)&gt;1,AND(#REF!='предметы'!$J$3,COUNTIFS(#REF!,'предметы'!$J$16)&gt;0),AND(#REF!='предметы'!$J$16,COUNTIFS(#REF!,'предметы'!$J$3)&gt;0),AND(#REF!='предметы'!$J$4,COUNTIFS(#REF!,'предметы'!$J$19)&gt;0),AND(#REF!='предметы'!$J$19,COUNTIFS(#REF!,'предметы'!$J$4)&gt;0),AND(#REF!='предметы'!$J$5,COUNTIFS(#REF!,'предметы'!$J$20)&gt;0),AND(#REF!='предметы'!$J$20,COUNTIFS(#REF!,'предметы'!$J$5)&gt;0),AND(#REF!='предметы'!$J$6,COUNTIFS(#REF!,'предметы'!$J$21)&gt;0),AND(#REF!='предметы'!$J$21,COUNTIFS(#REF!,'предметы'!$J$6)&gt;0),AND(#REF!='предметы'!$J$7,COUNTIFS(#REF!,'предметы'!$J$22)&gt;0),AND(#REF!='предметы'!$J$22,COUNTIFS(#REF!,'предметы'!$J$7)&gt;0),AND(#REF!='предметы'!$J$8,COUNTIFS(#REF!,'предметы'!$J$23)&gt;0),AND(#REF!='предметы'!$J$23,COUNTIFS(#REF!,'предметы'!$J$8)&gt;0),AND(#REF!='предметы'!$J$9,COUNTIFS(#REF!,'предметы'!$J$24)&gt;0),AND(#REF!='предметы'!$J$24,COUNTIFS(#REF!,'предметы'!$J$9)&gt;0),AND(#REF!='предметы'!$J$10,COUNTIFS(#REF!,'предметы'!$J$25)&gt;0),AND(#REF!='предметы'!$J$25,COUNTIFS(#REF!,'предметы'!$J$10)&gt;0),AND(#REF!='предметы'!$J$11,COUNTIFS(#REF!,'предметы'!$J$26)&gt;0),AND(#REF!='предметы'!$J$26,COUNTIFS(#REF!,'предметы'!$J$11)&gt;0),AND(#REF!='предметы'!$J$12,COUNTIFS(#REF!,'предметы'!$J$27)&gt;0),AND(#REF!='предметы'!$J$27,COUNTIFS(#REF!,'предметы'!$J$12)&gt;0),AND(#REF!='предметы'!$J$13,COUNTIFS(#REF!,'предметы'!$J$28)&gt;0),AND(#REF!='предметы'!$J$28,COUNTIFS(#REF!,'предметы'!$J$13)&gt;0),AND(#REF!='предметы'!$J$14,COUNTIFS(#REF!,'предметы'!$J$29)&gt;0),AND(#REF!='предметы'!$J$29,COUNTIFS(#REF!,'предметы'!$J$14)&gt;0),AND(#REF!='предметы'!$J$15,COUNTIFS(#REF!,'предметы'!$J$30)&gt;0),AND(#REF!='предметы'!$J$30,COUNTIFS(#REF!,'предметы'!$J$15)&gt;0)),"&lt;17 (ВПР, КР)","*")</f>
        <v>#REF!</v>
      </c>
      <c r="BK121" s="21" t="str">
        <f t="shared" ref="BK121:BP121" si="815">IF(COUNTIFS(#REF!,#REF!)&gt;1,"&lt;17 (ВПР, КР)","*")</f>
        <v>*</v>
      </c>
      <c r="BL121" s="21" t="str">
        <f t="shared" si="815"/>
        <v>*</v>
      </c>
      <c r="BM121" s="21" t="str">
        <f t="shared" si="815"/>
        <v>*</v>
      </c>
      <c r="BN121" s="21" t="str">
        <f t="shared" si="815"/>
        <v>*</v>
      </c>
      <c r="BO121" s="21" t="str">
        <f t="shared" si="815"/>
        <v>*</v>
      </c>
      <c r="BP121" s="21" t="str">
        <f t="shared" si="815"/>
        <v>*</v>
      </c>
    </row>
    <row r="122" ht="12.75" customHeight="1">
      <c r="A122" s="29"/>
      <c r="B122" s="18"/>
      <c r="C122" s="18"/>
      <c r="D122" s="18"/>
      <c r="E122" s="18"/>
      <c r="F122" s="18"/>
      <c r="G122" s="18"/>
      <c r="H122" s="18"/>
      <c r="I122" s="22"/>
      <c r="J122" s="22"/>
      <c r="K122" s="22"/>
      <c r="L122" s="22"/>
      <c r="M122" s="22"/>
      <c r="N122" s="22"/>
      <c r="O122" s="21"/>
      <c r="P122" s="21"/>
      <c r="Q122" s="21"/>
      <c r="R122" s="21"/>
      <c r="S122" s="21"/>
      <c r="T122" s="21"/>
      <c r="U122" s="22"/>
      <c r="V122" s="22"/>
      <c r="W122" s="22"/>
      <c r="X122" s="22"/>
      <c r="Y122" s="22"/>
      <c r="Z122" s="22"/>
      <c r="AA122" s="21"/>
      <c r="AB122" s="21"/>
      <c r="AC122" s="21"/>
      <c r="AD122" s="21"/>
      <c r="AE122" s="21"/>
      <c r="AF122" s="21"/>
      <c r="AG122" s="22"/>
      <c r="AH122" s="22"/>
      <c r="AI122" s="22"/>
      <c r="AJ122" s="22"/>
      <c r="AK122" s="22"/>
      <c r="AL122" s="22"/>
      <c r="AM122" s="21"/>
      <c r="AN122" s="21"/>
      <c r="AO122" s="21"/>
      <c r="AP122" s="21"/>
      <c r="AQ122" s="21"/>
      <c r="AR122" s="21"/>
      <c r="AS122" s="22"/>
      <c r="AT122" s="22"/>
      <c r="AU122" s="22"/>
      <c r="AV122" s="22"/>
      <c r="AW122" s="22"/>
      <c r="AX122" s="22"/>
      <c r="AY122" s="21"/>
      <c r="AZ122" s="21"/>
      <c r="BA122" s="21"/>
      <c r="BB122" s="21"/>
      <c r="BC122" s="21"/>
      <c r="BD122" s="21"/>
      <c r="BE122" s="22"/>
      <c r="BF122" s="22"/>
      <c r="BG122" s="22"/>
      <c r="BH122" s="22"/>
      <c r="BI122" s="22"/>
      <c r="BJ122" s="22"/>
      <c r="BK122" s="21"/>
      <c r="BL122" s="21"/>
      <c r="BM122" s="21"/>
      <c r="BN122" s="21"/>
      <c r="BO122" s="21"/>
      <c r="BP122" s="21"/>
    </row>
    <row r="123" ht="12.75" customHeight="1">
      <c r="A123" s="29"/>
      <c r="B123" s="18"/>
      <c r="C123" s="18"/>
      <c r="D123" s="18"/>
      <c r="E123" s="18"/>
      <c r="F123" s="18"/>
      <c r="G123" s="18"/>
      <c r="H123" s="18"/>
      <c r="I123" s="22"/>
      <c r="J123" s="22"/>
      <c r="K123" s="22"/>
      <c r="L123" s="22"/>
      <c r="M123" s="22"/>
      <c r="N123" s="22"/>
      <c r="O123" s="21"/>
      <c r="P123" s="21"/>
      <c r="Q123" s="21"/>
      <c r="R123" s="21"/>
      <c r="S123" s="21"/>
      <c r="T123" s="21"/>
      <c r="U123" s="22"/>
      <c r="V123" s="22"/>
      <c r="W123" s="22"/>
      <c r="X123" s="22"/>
      <c r="Y123" s="22"/>
      <c r="Z123" s="22"/>
      <c r="AA123" s="21"/>
      <c r="AB123" s="21"/>
      <c r="AC123" s="21"/>
      <c r="AD123" s="21"/>
      <c r="AE123" s="21"/>
      <c r="AF123" s="21"/>
      <c r="AG123" s="22"/>
      <c r="AH123" s="22"/>
      <c r="AI123" s="22"/>
      <c r="AJ123" s="22"/>
      <c r="AK123" s="22"/>
      <c r="AL123" s="22"/>
      <c r="AM123" s="21"/>
      <c r="AN123" s="21"/>
      <c r="AO123" s="21"/>
      <c r="AP123" s="21"/>
      <c r="AQ123" s="21"/>
      <c r="AR123" s="21"/>
      <c r="AS123" s="22"/>
      <c r="AT123" s="22"/>
      <c r="AU123" s="22"/>
      <c r="AV123" s="22"/>
      <c r="AW123" s="22"/>
      <c r="AX123" s="22"/>
      <c r="AY123" s="21"/>
      <c r="AZ123" s="21"/>
      <c r="BA123" s="21"/>
      <c r="BB123" s="21"/>
      <c r="BC123" s="21"/>
      <c r="BD123" s="21"/>
      <c r="BE123" s="22"/>
      <c r="BF123" s="22"/>
      <c r="BG123" s="22"/>
      <c r="BH123" s="22"/>
      <c r="BI123" s="22"/>
      <c r="BJ123" s="22"/>
      <c r="BK123" s="21"/>
      <c r="BL123" s="21"/>
      <c r="BM123" s="21"/>
      <c r="BN123" s="21"/>
      <c r="BO123" s="21"/>
      <c r="BP123" s="21"/>
    </row>
    <row r="124" ht="12.75" customHeight="1">
      <c r="A124" s="29"/>
      <c r="B124" s="18"/>
      <c r="C124" s="18"/>
      <c r="D124" s="18"/>
      <c r="E124" s="18"/>
      <c r="F124" s="18"/>
      <c r="G124" s="18"/>
      <c r="H124" s="18"/>
      <c r="I124" s="22"/>
      <c r="J124" s="22"/>
      <c r="K124" s="22"/>
      <c r="L124" s="22"/>
      <c r="M124" s="22"/>
      <c r="N124" s="22"/>
      <c r="O124" s="21"/>
      <c r="P124" s="21"/>
      <c r="Q124" s="21"/>
      <c r="R124" s="21"/>
      <c r="S124" s="21"/>
      <c r="T124" s="21"/>
      <c r="U124" s="22"/>
      <c r="V124" s="22"/>
      <c r="W124" s="22"/>
      <c r="X124" s="22"/>
      <c r="Y124" s="22"/>
      <c r="Z124" s="22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K124" s="22"/>
      <c r="AL124" s="22"/>
      <c r="AM124" s="21"/>
      <c r="AN124" s="21"/>
      <c r="AO124" s="21"/>
      <c r="AP124" s="21"/>
      <c r="AQ124" s="21"/>
      <c r="AR124" s="21"/>
      <c r="AS124" s="22"/>
      <c r="AT124" s="22"/>
      <c r="AU124" s="22"/>
      <c r="AV124" s="22"/>
      <c r="AW124" s="22"/>
      <c r="AX124" s="22"/>
      <c r="AY124" s="21"/>
      <c r="AZ124" s="21"/>
      <c r="BA124" s="21"/>
      <c r="BB124" s="21"/>
      <c r="BC124" s="21"/>
      <c r="BD124" s="21"/>
      <c r="BE124" s="22"/>
      <c r="BF124" s="22"/>
      <c r="BG124" s="22"/>
      <c r="BH124" s="22"/>
      <c r="BI124" s="22"/>
      <c r="BJ124" s="22"/>
      <c r="BK124" s="21"/>
      <c r="BL124" s="21"/>
      <c r="BM124" s="21"/>
      <c r="BN124" s="21"/>
      <c r="BO124" s="21"/>
      <c r="BP124" s="21"/>
    </row>
    <row r="125" ht="12.75" customHeight="1">
      <c r="A125" s="29"/>
      <c r="B125" s="18"/>
      <c r="C125" s="18"/>
      <c r="D125" s="18"/>
      <c r="E125" s="18"/>
      <c r="F125" s="18"/>
      <c r="G125" s="18"/>
      <c r="H125" s="18"/>
      <c r="I125" s="22"/>
      <c r="J125" s="22"/>
      <c r="K125" s="22"/>
      <c r="L125" s="22"/>
      <c r="M125" s="22"/>
      <c r="N125" s="22"/>
      <c r="O125" s="21"/>
      <c r="P125" s="21"/>
      <c r="Q125" s="21"/>
      <c r="R125" s="21"/>
      <c r="S125" s="21"/>
      <c r="T125" s="21"/>
      <c r="U125" s="22"/>
      <c r="V125" s="22"/>
      <c r="W125" s="22"/>
      <c r="X125" s="22"/>
      <c r="Y125" s="22"/>
      <c r="Z125" s="22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  <c r="AK125" s="22"/>
      <c r="AL125" s="22"/>
      <c r="AM125" s="21"/>
      <c r="AN125" s="21"/>
      <c r="AO125" s="21"/>
      <c r="AP125" s="21"/>
      <c r="AQ125" s="21"/>
      <c r="AR125" s="21"/>
      <c r="AS125" s="22"/>
      <c r="AT125" s="22"/>
      <c r="AU125" s="22"/>
      <c r="AV125" s="22"/>
      <c r="AW125" s="22"/>
      <c r="AX125" s="22"/>
      <c r="AY125" s="21"/>
      <c r="AZ125" s="21"/>
      <c r="BA125" s="21"/>
      <c r="BB125" s="21"/>
      <c r="BC125" s="21"/>
      <c r="BD125" s="21"/>
      <c r="BE125" s="22"/>
      <c r="BF125" s="22"/>
      <c r="BG125" s="22"/>
      <c r="BH125" s="22"/>
      <c r="BI125" s="22"/>
      <c r="BJ125" s="22"/>
      <c r="BK125" s="21"/>
      <c r="BL125" s="21"/>
      <c r="BM125" s="21"/>
      <c r="BN125" s="21"/>
      <c r="BO125" s="21"/>
      <c r="BP125" s="21"/>
    </row>
    <row r="126" ht="12.75" customHeight="1">
      <c r="A126" s="29"/>
      <c r="B126" s="18"/>
      <c r="C126" s="18"/>
      <c r="D126" s="18"/>
      <c r="E126" s="18"/>
      <c r="F126" s="18"/>
      <c r="G126" s="18"/>
      <c r="H126" s="18"/>
      <c r="I126" s="22"/>
      <c r="J126" s="22"/>
      <c r="K126" s="22"/>
      <c r="L126" s="22"/>
      <c r="M126" s="22"/>
      <c r="N126" s="22"/>
      <c r="O126" s="21"/>
      <c r="P126" s="21"/>
      <c r="Q126" s="21"/>
      <c r="R126" s="21"/>
      <c r="S126" s="21"/>
      <c r="T126" s="21"/>
      <c r="U126" s="22"/>
      <c r="V126" s="22"/>
      <c r="W126" s="22"/>
      <c r="X126" s="22"/>
      <c r="Y126" s="22"/>
      <c r="Z126" s="22"/>
      <c r="AA126" s="21"/>
      <c r="AB126" s="21"/>
      <c r="AC126" s="21"/>
      <c r="AD126" s="21"/>
      <c r="AE126" s="21"/>
      <c r="AF126" s="21"/>
      <c r="AG126" s="22"/>
      <c r="AH126" s="22"/>
      <c r="AI126" s="22"/>
      <c r="AJ126" s="22"/>
      <c r="AK126" s="22"/>
      <c r="AL126" s="22"/>
      <c r="AM126" s="21"/>
      <c r="AN126" s="21"/>
      <c r="AO126" s="21"/>
      <c r="AP126" s="21"/>
      <c r="AQ126" s="21"/>
      <c r="AR126" s="21"/>
      <c r="AS126" s="22"/>
      <c r="AT126" s="22"/>
      <c r="AU126" s="22"/>
      <c r="AV126" s="22"/>
      <c r="AW126" s="22"/>
      <c r="AX126" s="22"/>
      <c r="AY126" s="21"/>
      <c r="AZ126" s="21"/>
      <c r="BA126" s="21"/>
      <c r="BB126" s="21"/>
      <c r="BC126" s="21"/>
      <c r="BD126" s="21"/>
      <c r="BE126" s="22"/>
      <c r="BF126" s="22"/>
      <c r="BG126" s="22"/>
      <c r="BH126" s="22"/>
      <c r="BI126" s="22"/>
      <c r="BJ126" s="22"/>
      <c r="BK126" s="21"/>
      <c r="BL126" s="21"/>
      <c r="BM126" s="21"/>
      <c r="BN126" s="21"/>
      <c r="BO126" s="21"/>
      <c r="BP126" s="21"/>
    </row>
    <row r="127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</row>
    <row r="128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</row>
    <row r="129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</row>
    <row r="130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</row>
    <row r="131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</row>
    <row r="132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</row>
    <row r="133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</row>
    <row r="134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</row>
    <row r="135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</row>
    <row r="136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</row>
    <row r="137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</row>
    <row r="138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</row>
    <row r="139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</row>
    <row r="140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</row>
    <row r="141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</row>
    <row r="142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</row>
    <row r="143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</row>
    <row r="144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</row>
    <row r="145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</row>
    <row r="146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</row>
    <row r="147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</row>
    <row r="148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</row>
    <row r="149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</row>
    <row r="150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</row>
    <row r="151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</row>
    <row r="152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</row>
    <row r="153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</row>
    <row r="154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</row>
    <row r="155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</row>
    <row r="156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</row>
    <row r="157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</row>
    <row r="158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</row>
    <row r="159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</row>
    <row r="160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</row>
    <row r="161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</row>
    <row r="162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</row>
    <row r="163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</row>
    <row r="164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</row>
    <row r="165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</row>
    <row r="166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</row>
    <row r="167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</row>
    <row r="168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</row>
    <row r="169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</row>
    <row r="170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</row>
    <row r="171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</row>
    <row r="172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</row>
    <row r="173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</row>
    <row r="174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</row>
    <row r="175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</row>
    <row r="176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</row>
    <row r="177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</row>
    <row r="178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</row>
    <row r="179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</row>
    <row r="180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</row>
    <row r="181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</row>
    <row r="182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</row>
    <row r="183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</row>
    <row r="184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</row>
    <row r="185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</row>
    <row r="186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</row>
    <row r="187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</row>
    <row r="188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</row>
    <row r="189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</row>
    <row r="190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</row>
    <row r="191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</row>
    <row r="192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</row>
    <row r="193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</row>
    <row r="194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</row>
    <row r="195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</row>
    <row r="196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</row>
    <row r="197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</row>
    <row r="198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</row>
    <row r="199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</row>
    <row r="200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</row>
    <row r="201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</row>
    <row r="202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</row>
    <row r="203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</row>
    <row r="204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</row>
    <row r="205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</row>
    <row r="206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</row>
    <row r="207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</row>
    <row r="208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</row>
    <row r="209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</row>
    <row r="210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</row>
    <row r="211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</row>
    <row r="212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</row>
    <row r="213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</row>
    <row r="214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</row>
    <row r="215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</row>
    <row r="216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</row>
    <row r="217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</row>
    <row r="218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</row>
    <row r="219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</row>
    <row r="220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</row>
    <row r="221" ht="12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</row>
    <row r="222" ht="12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</row>
    <row r="223" ht="12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</row>
    <row r="224" ht="12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</row>
    <row r="225" ht="12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</row>
    <row r="226" ht="12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</row>
    <row r="227" ht="12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</row>
    <row r="228" ht="12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</row>
    <row r="229" ht="12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</row>
    <row r="230" ht="12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</row>
    <row r="231" ht="12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</row>
    <row r="232" ht="12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</row>
    <row r="233" ht="12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</row>
    <row r="234" ht="12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</row>
    <row r="235" ht="12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</row>
    <row r="236" ht="12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</row>
    <row r="237" ht="12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</row>
    <row r="238" ht="12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</row>
    <row r="239" ht="12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</row>
    <row r="240" ht="12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</row>
    <row r="241" ht="12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</row>
    <row r="242" ht="12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</row>
    <row r="243" ht="12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</row>
    <row r="244" ht="12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</row>
    <row r="245" ht="12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</row>
    <row r="246" ht="12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</row>
    <row r="247" ht="12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</row>
    <row r="248" ht="12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</row>
    <row r="249" ht="12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</row>
    <row r="250" ht="12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</row>
    <row r="251" ht="12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</row>
    <row r="252" ht="12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</row>
    <row r="253" ht="12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</row>
    <row r="254" ht="12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</row>
    <row r="255" ht="12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</row>
    <row r="256" ht="12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</row>
    <row r="257" ht="12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</row>
    <row r="258" ht="12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</row>
    <row r="259" ht="12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</row>
    <row r="260" ht="12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</row>
    <row r="261" ht="12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</row>
    <row r="262" ht="12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</row>
    <row r="263" ht="12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</row>
    <row r="264" ht="12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</row>
    <row r="265" ht="12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</row>
    <row r="266" ht="12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</row>
    <row r="267" ht="12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</row>
    <row r="268" ht="12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</row>
    <row r="269" ht="12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</row>
    <row r="270" ht="12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</row>
    <row r="271" ht="12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</row>
    <row r="272" ht="12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</row>
    <row r="273" ht="12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</row>
    <row r="274" ht="12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</row>
    <row r="275" ht="12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</row>
    <row r="276" ht="12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</row>
    <row r="277" ht="12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</row>
    <row r="278" ht="12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</row>
    <row r="279" ht="12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</row>
    <row r="280" ht="12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</row>
    <row r="281" ht="12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</row>
    <row r="282" ht="12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</row>
    <row r="283" ht="12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</row>
    <row r="284" ht="12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</row>
    <row r="285" ht="12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</row>
    <row r="286" ht="12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</row>
    <row r="287" ht="12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</row>
    <row r="288" ht="12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</row>
    <row r="289" ht="12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</row>
    <row r="290" ht="12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</row>
    <row r="291" ht="12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</row>
    <row r="292" ht="12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</row>
    <row r="293" ht="12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</row>
    <row r="294" ht="12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</row>
    <row r="295" ht="12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</row>
    <row r="296" ht="12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</row>
    <row r="297" ht="12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</row>
    <row r="298" ht="12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</row>
    <row r="299" ht="12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</row>
    <row r="300" ht="12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</row>
    <row r="301" ht="12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</row>
    <row r="302" ht="12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</row>
    <row r="303" ht="12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</row>
    <row r="304" ht="12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</row>
    <row r="305" ht="12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</row>
    <row r="306" ht="12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</row>
    <row r="307" ht="12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</row>
    <row r="308" ht="12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</row>
    <row r="309" ht="12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</row>
    <row r="310" ht="12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</row>
    <row r="311" ht="12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</row>
    <row r="312" ht="12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</row>
    <row r="313" ht="12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</row>
    <row r="314" ht="12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</row>
    <row r="315" ht="12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</row>
    <row r="316" ht="12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</row>
    <row r="317" ht="12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</row>
    <row r="318" ht="12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</row>
    <row r="319" ht="12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</row>
    <row r="320" ht="12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</row>
    <row r="321" ht="12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</row>
    <row r="322" ht="12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</row>
    <row r="323" ht="12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</row>
    <row r="324" ht="12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</row>
    <row r="325" ht="12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</row>
    <row r="326" ht="12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</row>
    <row r="327" ht="12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</row>
    <row r="328" ht="12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</row>
    <row r="329" ht="12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</row>
    <row r="330" ht="12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</row>
    <row r="331" ht="12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</row>
    <row r="332" ht="12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</row>
    <row r="333" ht="12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</row>
    <row r="334" ht="12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</row>
    <row r="335" ht="12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</row>
    <row r="336" ht="12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</row>
    <row r="337" ht="12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</row>
    <row r="338" ht="12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</row>
    <row r="339" ht="12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</row>
    <row r="340" ht="12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</row>
    <row r="341" ht="12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</row>
    <row r="342" ht="12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</row>
    <row r="343" ht="12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</row>
    <row r="344" ht="12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</row>
    <row r="345" ht="12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</row>
    <row r="346" ht="12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</row>
    <row r="347" ht="12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</row>
    <row r="348" ht="12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</row>
    <row r="349" ht="12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</row>
    <row r="350" ht="12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</row>
    <row r="351" ht="12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</row>
    <row r="352" ht="12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</row>
    <row r="353" ht="12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</row>
    <row r="354" ht="12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</row>
    <row r="355" ht="12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</row>
    <row r="356" ht="12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</row>
    <row r="357" ht="12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</row>
    <row r="358" ht="12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</row>
    <row r="359" ht="12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</row>
    <row r="360" ht="12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</row>
    <row r="361" ht="12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</row>
    <row r="362" ht="12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</row>
    <row r="363" ht="12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</row>
    <row r="364" ht="12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</row>
    <row r="365" ht="12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</row>
    <row r="366" ht="12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</row>
    <row r="367" ht="12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</row>
    <row r="368" ht="12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</row>
    <row r="369" ht="12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</row>
    <row r="370" ht="12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</row>
    <row r="371" ht="12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</row>
    <row r="372" ht="12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</row>
    <row r="373" ht="12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</row>
    <row r="374" ht="12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</row>
    <row r="375" ht="12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</row>
    <row r="376" ht="12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</row>
    <row r="377" ht="12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</row>
    <row r="378" ht="12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</row>
    <row r="379" ht="12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</row>
    <row r="380" ht="12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</row>
    <row r="381" ht="12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</row>
    <row r="382" ht="12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</row>
    <row r="383" ht="12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</row>
    <row r="384" ht="12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</row>
    <row r="385" ht="12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</row>
    <row r="386" ht="12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</row>
    <row r="387" ht="12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</row>
    <row r="388" ht="12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</row>
    <row r="389" ht="12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</row>
    <row r="390" ht="12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</row>
    <row r="391" ht="12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</row>
    <row r="392" ht="12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</row>
    <row r="393" ht="12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</row>
    <row r="394" ht="12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</row>
    <row r="395" ht="12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</row>
    <row r="396" ht="12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</row>
    <row r="397" ht="12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</row>
    <row r="398" ht="12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</row>
    <row r="399" ht="12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</row>
    <row r="400" ht="12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</row>
    <row r="401" ht="12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</row>
    <row r="402" ht="12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</row>
    <row r="403" ht="12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</row>
    <row r="404" ht="12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</row>
    <row r="405" ht="12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</row>
    <row r="406" ht="12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</row>
    <row r="407" ht="12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</row>
    <row r="408" ht="12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</row>
    <row r="409" ht="12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</row>
    <row r="410" ht="12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</row>
    <row r="411" ht="12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</row>
    <row r="412" ht="12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</row>
    <row r="413" ht="12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</row>
    <row r="414" ht="12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</row>
    <row r="415" ht="12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</row>
    <row r="416" ht="12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</row>
    <row r="417" ht="12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</row>
    <row r="418" ht="12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</row>
    <row r="419" ht="12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</row>
    <row r="420" ht="12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</row>
    <row r="421" ht="12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</row>
    <row r="422" ht="12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</row>
    <row r="423" ht="12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</row>
    <row r="424" ht="12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</row>
    <row r="425" ht="12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</row>
    <row r="426" ht="12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</row>
    <row r="427" ht="12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</row>
    <row r="428" ht="12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</row>
    <row r="429" ht="12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</row>
    <row r="430" ht="12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</row>
    <row r="431" ht="12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</row>
    <row r="432" ht="12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</row>
    <row r="433" ht="12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</row>
    <row r="434" ht="12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</row>
    <row r="435" ht="12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</row>
    <row r="436" ht="12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</row>
    <row r="437" ht="12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</row>
    <row r="438" ht="12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</row>
    <row r="439" ht="12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</row>
    <row r="440" ht="12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</row>
    <row r="441" ht="12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</row>
    <row r="442" ht="12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</row>
    <row r="443" ht="12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</row>
    <row r="444" ht="12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</row>
    <row r="445" ht="12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</row>
    <row r="446" ht="12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</row>
    <row r="447" ht="12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</row>
    <row r="448" ht="12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</row>
    <row r="449" ht="12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</row>
    <row r="450" ht="12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</row>
    <row r="451" ht="12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</row>
    <row r="452" ht="12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</row>
    <row r="453" ht="12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</row>
    <row r="454" ht="12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</row>
    <row r="455" ht="12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</row>
    <row r="456" ht="12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</row>
    <row r="457" ht="12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</row>
    <row r="458" ht="12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</row>
    <row r="459" ht="12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</row>
    <row r="460" ht="12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</row>
    <row r="461" ht="12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</row>
    <row r="462" ht="12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</row>
    <row r="463" ht="12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</row>
    <row r="464" ht="12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</row>
    <row r="465" ht="12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</row>
    <row r="466" ht="12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</row>
    <row r="467" ht="12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</row>
    <row r="468" ht="12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</row>
    <row r="469" ht="12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</row>
    <row r="470" ht="12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</row>
    <row r="471" ht="12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</row>
    <row r="472" ht="12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</row>
    <row r="473" ht="12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</row>
    <row r="474" ht="12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</row>
    <row r="475" ht="12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</row>
    <row r="476" ht="12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</row>
    <row r="477" ht="12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</row>
    <row r="478" ht="12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</row>
    <row r="479" ht="12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</row>
    <row r="480" ht="12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</row>
    <row r="481" ht="12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</row>
    <row r="482" ht="12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</row>
    <row r="483" ht="12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</row>
    <row r="484" ht="12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</row>
    <row r="485" ht="12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</row>
    <row r="486" ht="12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</row>
    <row r="487" ht="12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</row>
    <row r="488" ht="12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</row>
    <row r="489" ht="12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</row>
    <row r="490" ht="12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</row>
    <row r="491" ht="12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</row>
    <row r="492" ht="12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</row>
    <row r="493" ht="12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</row>
    <row r="494" ht="12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</row>
    <row r="495" ht="12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</row>
    <row r="496" ht="12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</row>
    <row r="497" ht="12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</row>
    <row r="498" ht="12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</row>
    <row r="499" ht="12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</row>
    <row r="500" ht="12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</row>
    <row r="501" ht="12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</row>
    <row r="502" ht="12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</row>
    <row r="503" ht="12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</row>
    <row r="504" ht="12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</row>
    <row r="505" ht="12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</row>
    <row r="506" ht="12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</row>
    <row r="507" ht="12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</row>
    <row r="508" ht="12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</row>
    <row r="509" ht="12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</row>
    <row r="510" ht="12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</row>
    <row r="511" ht="12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</row>
    <row r="512" ht="12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</row>
    <row r="513" ht="12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</row>
    <row r="514" ht="12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</row>
    <row r="515" ht="12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</row>
    <row r="516" ht="12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</row>
    <row r="517" ht="12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</row>
    <row r="518" ht="12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</row>
    <row r="519" ht="12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</row>
    <row r="520" ht="12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</row>
    <row r="521" ht="12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</row>
    <row r="522" ht="12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</row>
    <row r="523" ht="12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</row>
    <row r="524" ht="12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</row>
    <row r="525" ht="12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</row>
    <row r="526" ht="12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</row>
    <row r="527" ht="12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</row>
    <row r="528" ht="12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</row>
    <row r="529" ht="12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</row>
    <row r="530" ht="12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</row>
    <row r="531" ht="12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</row>
    <row r="532" ht="12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</row>
    <row r="533" ht="12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</row>
    <row r="534" ht="12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</row>
    <row r="535" ht="12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</row>
    <row r="536" ht="12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</row>
    <row r="537" ht="12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</row>
    <row r="538" ht="12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</row>
    <row r="539" ht="12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</row>
    <row r="540" ht="12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</row>
    <row r="541" ht="12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</row>
    <row r="542" ht="12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</row>
    <row r="543" ht="12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</row>
    <row r="544" ht="12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</row>
    <row r="545" ht="12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</row>
    <row r="546" ht="12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</row>
    <row r="547" ht="12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</row>
    <row r="548" ht="12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</row>
    <row r="549" ht="12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</row>
    <row r="550" ht="12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</row>
    <row r="551" ht="12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</row>
    <row r="552" ht="12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</row>
    <row r="553" ht="12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</row>
    <row r="554" ht="12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</row>
    <row r="555" ht="12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</row>
    <row r="556" ht="12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</row>
    <row r="557" ht="12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</row>
    <row r="558" ht="12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</row>
    <row r="559" ht="12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</row>
    <row r="560" ht="12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</row>
    <row r="561" ht="12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</row>
    <row r="562" ht="12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</row>
    <row r="563" ht="12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</row>
    <row r="564" ht="12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</row>
    <row r="565" ht="12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</row>
    <row r="566" ht="12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</row>
    <row r="567" ht="12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</row>
    <row r="568" ht="12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</row>
    <row r="569" ht="12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</row>
    <row r="570" ht="12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</row>
    <row r="571" ht="12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</row>
    <row r="572" ht="12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</row>
    <row r="573" ht="12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</row>
    <row r="574" ht="12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</row>
    <row r="575" ht="12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</row>
    <row r="576" ht="12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</row>
    <row r="577" ht="12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</row>
    <row r="578" ht="12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</row>
    <row r="579" ht="12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</row>
    <row r="580" ht="12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</row>
    <row r="581" ht="12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</row>
    <row r="582" ht="12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</row>
    <row r="583" ht="12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</row>
    <row r="584" ht="12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</row>
    <row r="585" ht="12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</row>
    <row r="586" ht="12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</row>
    <row r="587" ht="12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</row>
    <row r="588" ht="12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</row>
    <row r="589" ht="12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</row>
    <row r="590" ht="12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</row>
    <row r="591" ht="12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</row>
    <row r="592" ht="12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</row>
    <row r="593" ht="12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</row>
    <row r="594" ht="12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</row>
    <row r="595" ht="12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</row>
    <row r="596" ht="12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</row>
    <row r="597" ht="12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</row>
    <row r="598" ht="12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</row>
    <row r="599" ht="12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</row>
    <row r="600" ht="12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</row>
    <row r="601" ht="12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</row>
    <row r="602" ht="12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</row>
    <row r="603" ht="12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</row>
    <row r="604" ht="12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</row>
    <row r="605" ht="12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</row>
    <row r="606" ht="12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</row>
    <row r="607" ht="12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</row>
    <row r="608" ht="12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</row>
    <row r="609" ht="12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</row>
    <row r="610" ht="12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</row>
    <row r="611" ht="12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</row>
    <row r="612" ht="12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</row>
    <row r="613" ht="12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</row>
    <row r="614" ht="12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</row>
    <row r="615" ht="12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</row>
    <row r="616" ht="12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</row>
    <row r="617" ht="12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</row>
    <row r="618" ht="12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</row>
    <row r="619" ht="12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</row>
    <row r="620" ht="12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</row>
    <row r="621" ht="12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</row>
    <row r="622" ht="12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</row>
    <row r="623" ht="12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</row>
    <row r="624" ht="12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</row>
    <row r="625" ht="12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</row>
    <row r="626" ht="12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</row>
    <row r="627" ht="12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</row>
    <row r="628" ht="12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</row>
    <row r="629" ht="12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</row>
    <row r="630" ht="12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</row>
    <row r="631" ht="12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</row>
    <row r="632" ht="12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</row>
    <row r="633" ht="12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</row>
    <row r="634" ht="12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</row>
    <row r="635" ht="12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</row>
    <row r="636" ht="12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</row>
    <row r="637" ht="12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</row>
    <row r="638" ht="12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</row>
    <row r="639" ht="12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</row>
    <row r="640" ht="12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</row>
    <row r="641" ht="12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</row>
    <row r="642" ht="12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</row>
    <row r="643" ht="12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</row>
    <row r="644" ht="12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</row>
    <row r="645" ht="12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</row>
    <row r="646" ht="12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</row>
    <row r="647" ht="12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</row>
    <row r="648" ht="12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</row>
    <row r="649" ht="12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</row>
    <row r="650" ht="12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</row>
    <row r="651" ht="12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</row>
    <row r="652" ht="12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</row>
    <row r="653" ht="12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</row>
    <row r="654" ht="12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</row>
    <row r="655" ht="12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</row>
    <row r="656" ht="12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</row>
    <row r="657" ht="12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</row>
    <row r="658" ht="12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</row>
    <row r="659" ht="12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</row>
    <row r="660" ht="12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</row>
    <row r="661" ht="12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</row>
    <row r="662" ht="12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</row>
    <row r="663" ht="12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</row>
    <row r="664" ht="12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</row>
    <row r="665" ht="12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</row>
    <row r="666" ht="12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</row>
    <row r="667" ht="12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</row>
    <row r="668" ht="12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</row>
    <row r="669" ht="12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</row>
    <row r="670" ht="12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</row>
    <row r="671" ht="12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</row>
    <row r="672" ht="12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</row>
    <row r="673" ht="12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</row>
    <row r="674" ht="12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</row>
    <row r="675" ht="12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</row>
    <row r="676" ht="12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</row>
    <row r="677" ht="12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</row>
    <row r="678" ht="12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</row>
    <row r="679" ht="12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</row>
    <row r="680" ht="12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</row>
    <row r="681" ht="12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</row>
    <row r="682" ht="12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</row>
    <row r="683" ht="12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</row>
    <row r="684" ht="12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</row>
    <row r="685" ht="12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</row>
    <row r="686" ht="12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</row>
    <row r="687" ht="12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</row>
    <row r="688" ht="12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</row>
    <row r="689" ht="12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</row>
    <row r="690" ht="12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</row>
    <row r="691" ht="12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</row>
    <row r="692" ht="12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</row>
    <row r="693" ht="12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</row>
    <row r="694" ht="12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</row>
    <row r="695" ht="12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</row>
    <row r="696" ht="12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</row>
    <row r="697" ht="12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</row>
    <row r="698" ht="12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</row>
    <row r="699" ht="12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</row>
    <row r="700" ht="12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</row>
    <row r="701" ht="12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</row>
    <row r="702" ht="12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</row>
    <row r="703" ht="12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</row>
    <row r="704" ht="12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</row>
    <row r="705" ht="12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</row>
    <row r="706" ht="12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</row>
    <row r="707" ht="12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</row>
    <row r="708" ht="12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</row>
    <row r="709" ht="12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</row>
    <row r="710" ht="12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</row>
    <row r="711" ht="12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</row>
    <row r="712" ht="12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</row>
    <row r="713" ht="12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</row>
    <row r="714" ht="12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</row>
    <row r="715" ht="12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</row>
    <row r="716" ht="12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</row>
    <row r="717" ht="12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</row>
    <row r="718" ht="12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</row>
    <row r="719" ht="12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</row>
    <row r="720" ht="12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</row>
    <row r="721" ht="12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</row>
    <row r="722" ht="12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</row>
    <row r="723" ht="12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</row>
    <row r="724" ht="12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</row>
    <row r="725" ht="12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</row>
    <row r="726" ht="12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</row>
    <row r="727" ht="12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</row>
    <row r="728" ht="12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</row>
    <row r="729" ht="12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</row>
    <row r="730" ht="12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</row>
    <row r="731" ht="12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</row>
    <row r="732" ht="12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</row>
    <row r="733" ht="12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</row>
    <row r="734" ht="12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</row>
    <row r="735" ht="12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</row>
    <row r="736" ht="12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</row>
    <row r="737" ht="12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</row>
    <row r="738" ht="12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</row>
    <row r="739" ht="12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</row>
    <row r="740" ht="12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</row>
    <row r="741" ht="12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</row>
    <row r="742" ht="12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</row>
    <row r="743" ht="12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</row>
    <row r="744" ht="12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</row>
    <row r="745" ht="12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</row>
    <row r="746" ht="12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</row>
    <row r="747" ht="12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</row>
    <row r="748" ht="12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</row>
    <row r="749" ht="12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</row>
    <row r="750" ht="12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</row>
    <row r="751" ht="12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</row>
    <row r="752" ht="12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</row>
    <row r="753" ht="12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</row>
    <row r="754" ht="12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</row>
    <row r="755" ht="12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</row>
    <row r="756" ht="12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</row>
    <row r="757" ht="12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</row>
    <row r="758" ht="12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</row>
    <row r="759" ht="12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</row>
    <row r="760" ht="12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</row>
    <row r="761" ht="12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</row>
    <row r="762" ht="12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</row>
    <row r="763" ht="12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</row>
    <row r="764" ht="12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</row>
    <row r="765" ht="12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</row>
    <row r="766" ht="12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</row>
    <row r="767" ht="12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</row>
    <row r="768" ht="12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</row>
    <row r="769" ht="12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</row>
    <row r="770" ht="12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</row>
    <row r="771" ht="12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</row>
    <row r="772" ht="12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</row>
    <row r="773" ht="12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</row>
    <row r="774" ht="12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</row>
    <row r="775" ht="12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</row>
    <row r="776" ht="12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</row>
    <row r="777" ht="12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</row>
    <row r="778" ht="12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</row>
    <row r="779" ht="12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</row>
    <row r="780" ht="12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</row>
    <row r="781" ht="12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</row>
    <row r="782" ht="12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</row>
    <row r="783" ht="12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</row>
    <row r="784" ht="12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</row>
    <row r="785" ht="12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</row>
    <row r="786" ht="12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</row>
    <row r="787" ht="12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</row>
    <row r="788" ht="12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</row>
    <row r="789" ht="12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</row>
    <row r="790" ht="12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</row>
    <row r="791" ht="12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</row>
    <row r="792" ht="12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</row>
    <row r="793" ht="12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</row>
    <row r="794" ht="12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</row>
    <row r="795" ht="12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</row>
    <row r="796" ht="12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</row>
    <row r="797" ht="12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</row>
    <row r="798" ht="12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</row>
    <row r="799" ht="12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</row>
    <row r="800" ht="12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</row>
    <row r="801" ht="12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</row>
    <row r="802" ht="12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</row>
    <row r="803" ht="12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</row>
    <row r="804" ht="12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</row>
    <row r="805" ht="12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</row>
    <row r="806" ht="12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</row>
    <row r="807" ht="12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</row>
    <row r="808" ht="12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</row>
    <row r="809" ht="12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</row>
    <row r="810" ht="12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</row>
    <row r="811" ht="12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</row>
    <row r="812" ht="12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</row>
    <row r="813" ht="12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</row>
    <row r="814" ht="12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</row>
    <row r="815" ht="12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</row>
    <row r="816" ht="12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</row>
    <row r="817" ht="12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</row>
    <row r="818" ht="12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</row>
    <row r="819" ht="12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</row>
    <row r="820" ht="12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</row>
    <row r="821" ht="12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</row>
    <row r="822" ht="12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</row>
    <row r="823" ht="12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</row>
    <row r="824" ht="12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</row>
    <row r="825" ht="12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</row>
    <row r="826" ht="12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</row>
    <row r="827" ht="12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</row>
    <row r="828" ht="12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</row>
    <row r="829" ht="12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</row>
    <row r="830" ht="12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</row>
    <row r="831" ht="12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</row>
    <row r="832" ht="12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</row>
    <row r="833" ht="12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</row>
    <row r="834" ht="12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</row>
    <row r="835" ht="12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</row>
    <row r="836" ht="12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</row>
    <row r="837" ht="12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</row>
    <row r="838" ht="12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</row>
    <row r="839" ht="12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</row>
    <row r="840" ht="12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</row>
    <row r="841" ht="12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</row>
    <row r="842" ht="12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</row>
    <row r="843" ht="12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</row>
    <row r="844" ht="12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</row>
    <row r="845" ht="12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</row>
    <row r="846" ht="12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</row>
    <row r="847" ht="12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</row>
    <row r="848" ht="12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</row>
    <row r="849" ht="12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</row>
    <row r="850" ht="12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</row>
    <row r="851" ht="12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</row>
    <row r="852" ht="12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</row>
    <row r="853" ht="12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</row>
    <row r="854" ht="12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</row>
    <row r="855" ht="12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</row>
    <row r="856" ht="12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</row>
    <row r="857" ht="12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</row>
    <row r="858" ht="12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</row>
    <row r="859" ht="12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</row>
    <row r="860" ht="12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</row>
    <row r="861" ht="12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</row>
    <row r="862" ht="12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</row>
    <row r="863" ht="12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</row>
    <row r="864" ht="12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</row>
    <row r="865" ht="12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</row>
    <row r="866" ht="12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</row>
    <row r="867" ht="12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</row>
    <row r="868" ht="12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</row>
    <row r="869" ht="12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</row>
    <row r="870" ht="12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</row>
    <row r="871" ht="12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</row>
    <row r="872" ht="12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</row>
    <row r="873" ht="12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</row>
    <row r="874" ht="12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</row>
    <row r="875" ht="12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</row>
    <row r="876" ht="12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</row>
    <row r="877" ht="12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</row>
    <row r="878" ht="12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</row>
    <row r="879" ht="12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</row>
    <row r="880" ht="12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</row>
    <row r="881" ht="12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</row>
    <row r="882" ht="12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</row>
    <row r="883" ht="12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</row>
    <row r="884" ht="12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</row>
    <row r="885" ht="12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</row>
    <row r="886" ht="12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</row>
    <row r="887" ht="12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</row>
    <row r="888" ht="12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</row>
    <row r="889" ht="12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</row>
    <row r="890" ht="12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</row>
    <row r="891" ht="12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</row>
    <row r="892" ht="12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</row>
    <row r="893" ht="12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</row>
    <row r="894" ht="12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</row>
    <row r="895" ht="12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</row>
    <row r="896" ht="12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</row>
    <row r="897" ht="12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</row>
    <row r="898" ht="12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</row>
    <row r="899" ht="12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</row>
    <row r="900" ht="12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</row>
    <row r="901" ht="12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</row>
    <row r="902" ht="12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</row>
    <row r="903" ht="12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</row>
    <row r="904" ht="12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</row>
    <row r="905" ht="12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</row>
    <row r="906" ht="12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</row>
    <row r="907" ht="12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</row>
    <row r="908" ht="12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</row>
    <row r="909" ht="12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</row>
    <row r="910" ht="12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</row>
    <row r="911" ht="12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</row>
    <row r="912" ht="12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</row>
    <row r="913" ht="12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</row>
    <row r="914" ht="12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</row>
    <row r="915" ht="12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</row>
    <row r="916" ht="12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</row>
    <row r="917" ht="12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</row>
    <row r="918" ht="12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</row>
    <row r="919" ht="12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</row>
    <row r="920" ht="12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</row>
    <row r="921" ht="12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</row>
    <row r="922" ht="12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</row>
    <row r="923" ht="12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</row>
    <row r="924" ht="12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</row>
    <row r="925" ht="12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</row>
    <row r="926" ht="12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</row>
    <row r="927" ht="12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</row>
    <row r="928" ht="12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</row>
    <row r="929" ht="12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</row>
    <row r="930" ht="12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</row>
    <row r="931" ht="12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</row>
    <row r="932" ht="12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</row>
    <row r="933" ht="12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</row>
    <row r="934" ht="12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</row>
    <row r="935" ht="12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</row>
    <row r="936" ht="12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</row>
    <row r="937" ht="12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</row>
    <row r="938" ht="12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</row>
    <row r="939" ht="12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</row>
    <row r="940" ht="12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</row>
    <row r="941" ht="12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</row>
    <row r="942" ht="12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</row>
    <row r="943" ht="12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</row>
    <row r="944" ht="12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</row>
    <row r="945" ht="12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</row>
    <row r="946" ht="12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</row>
    <row r="947" ht="12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</row>
    <row r="948" ht="12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</row>
    <row r="949" ht="12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</row>
    <row r="950" ht="12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</row>
    <row r="951" ht="12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</row>
    <row r="952" ht="12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</row>
    <row r="953" ht="12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</row>
    <row r="954" ht="12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</row>
    <row r="955" ht="12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</row>
    <row r="956" ht="12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</row>
    <row r="957" ht="12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</row>
    <row r="958" ht="12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</row>
    <row r="959" ht="12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</row>
    <row r="960" ht="12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</row>
    <row r="961" ht="12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</row>
    <row r="962" ht="12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</row>
    <row r="963" ht="12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</row>
    <row r="964" ht="12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</row>
    <row r="965" ht="12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</row>
    <row r="966" ht="12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</row>
    <row r="967" ht="12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</row>
    <row r="968" ht="12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</row>
    <row r="969" ht="12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</row>
    <row r="970" ht="12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</row>
    <row r="971" ht="12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</row>
    <row r="972" ht="12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</row>
    <row r="973" ht="12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</row>
    <row r="974" ht="12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</row>
    <row r="975" ht="12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</row>
    <row r="976" ht="12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</row>
    <row r="977" ht="12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</row>
    <row r="978" ht="12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</row>
    <row r="979" ht="12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</row>
    <row r="980" ht="12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</row>
    <row r="981" ht="12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</row>
    <row r="982" ht="12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</row>
    <row r="983" ht="12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</row>
    <row r="984" ht="12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</row>
    <row r="985" ht="12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</row>
    <row r="986" ht="12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</row>
    <row r="987" ht="12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</row>
    <row r="988" ht="12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</row>
    <row r="989" ht="12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</row>
    <row r="990" ht="12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</row>
    <row r="991" ht="12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</row>
    <row r="992" ht="12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</row>
    <row r="993" ht="12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</row>
    <row r="994" ht="12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</row>
    <row r="995" ht="12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</row>
    <row r="996" ht="12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</row>
    <row r="997" ht="12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</row>
    <row r="998" ht="12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</row>
    <row r="999" ht="12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</row>
    <row r="1000" ht="12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</row>
  </sheetData>
  <mergeCells count="22">
    <mergeCell ref="AS3:AX3"/>
    <mergeCell ref="AY3:BD3"/>
    <mergeCell ref="BE3:BJ3"/>
    <mergeCell ref="BK3:BP3"/>
    <mergeCell ref="C3:H3"/>
    <mergeCell ref="I3:N3"/>
    <mergeCell ref="O3:T3"/>
    <mergeCell ref="U3:Z3"/>
    <mergeCell ref="AA3:AF3"/>
    <mergeCell ref="AG3:AL3"/>
    <mergeCell ref="AM3:AR3"/>
    <mergeCell ref="AS4:AX4"/>
    <mergeCell ref="AY4:BD4"/>
    <mergeCell ref="BE4:BJ4"/>
    <mergeCell ref="BK4:BP4"/>
    <mergeCell ref="C4:H4"/>
    <mergeCell ref="I4:N4"/>
    <mergeCell ref="O4:T4"/>
    <mergeCell ref="U4:Z4"/>
    <mergeCell ref="AA4:AF4"/>
    <mergeCell ref="AG4:AL4"/>
    <mergeCell ref="AM4:AR4"/>
  </mergeCells>
  <conditionalFormatting sqref="I6:N86 I89:N93 I96:N100 I103:N107 I110:N114 I117:N126">
    <cfRule type="cellIs" dxfId="0" priority="1" operator="equal">
      <formula>"&lt;17 (ВПР, КР)"</formula>
    </cfRule>
  </conditionalFormatting>
  <conditionalFormatting sqref="U6:Z86 U89:Z93 U96:Z100 U103:Z107 U110:Z114 U117:Z126">
    <cfRule type="cellIs" dxfId="0" priority="2" operator="equal">
      <formula>"&lt;17 (ВПР, КР)"</formula>
    </cfRule>
  </conditionalFormatting>
  <conditionalFormatting sqref="AG6:AL86 AG89:AL93 AG96:AL100 AG103:AL107 AG110:AL114 AG117:AL126">
    <cfRule type="cellIs" dxfId="0" priority="3" operator="equal">
      <formula>"&lt;17 (ВПР, КР)"</formula>
    </cfRule>
  </conditionalFormatting>
  <conditionalFormatting sqref="AS6:AX86 AS89:AX93 AS96:AX100 AS103:AX107 AS110:AX114 AS117:AX126">
    <cfRule type="cellIs" dxfId="0" priority="4" operator="equal">
      <formula>"&lt;17 (ВПР, КР)"</formula>
    </cfRule>
  </conditionalFormatting>
  <conditionalFormatting sqref="BE6:BJ86 BE89:BJ93 BE96:BJ100 BE103:BJ107 BE110:BJ114 BE117:BJ126">
    <cfRule type="cellIs" dxfId="0" priority="5" operator="equal">
      <formula>"&lt;17 (ВПР, КР)"</formula>
    </cfRule>
  </conditionalFormatting>
  <conditionalFormatting sqref="AA6:AF86 AA89:AF93 AA96:AF100 AA103:AF107 AA110:AF114 AA117:AF126">
    <cfRule type="cellIs" dxfId="0" priority="6" operator="equal">
      <formula>"&lt;17 (ВПР, КР)"</formula>
    </cfRule>
  </conditionalFormatting>
  <conditionalFormatting sqref="AM6:AR86 AM89:AR93 AM96:AR100 AM103:AR107 AM110:AR114 AM117:AR126">
    <cfRule type="cellIs" dxfId="0" priority="7" operator="equal">
      <formula>"&lt;17 (ВПР, КР)"</formula>
    </cfRule>
  </conditionalFormatting>
  <conditionalFormatting sqref="BD6:BD86 BD89:BD93 BD96:BD100 BD103:BD107 BD110:BD114 BD117:BD126">
    <cfRule type="cellIs" dxfId="0" priority="8" operator="equal">
      <formula>"Ошибка (6 урок)"</formula>
    </cfRule>
  </conditionalFormatting>
  <conditionalFormatting sqref="AY6:BC86 AY89:BC93 AY96:BC100 AY103:BC107 AY110:BC114 AY117:BC126">
    <cfRule type="cellIs" dxfId="0" priority="9" operator="equal">
      <formula>"&lt;17 (ВПР, КР)"</formula>
    </cfRule>
  </conditionalFormatting>
  <conditionalFormatting sqref="BP6:BP86 BP89:BP93 BP96:BP100 BP103:BP107 BP110:BP114 BP117:BP126">
    <cfRule type="cellIs" dxfId="0" priority="10" operator="equal">
      <formula>"Ошибка (6 урок)"</formula>
    </cfRule>
  </conditionalFormatting>
  <conditionalFormatting sqref="BK6:BO86 BK89:BO93 BK96:BO100 BK103:BO107 BK110:BO114 BK117:BO126">
    <cfRule type="cellIs" dxfId="0" priority="11" operator="equal">
      <formula>"&lt;17 (ВПР, КР)"</formula>
    </cfRule>
  </conditionalFormatting>
  <conditionalFormatting sqref="O6:T86 O89:T93 O96:T100 O103:T107 O110:T114 O117:T126">
    <cfRule type="cellIs" dxfId="0" priority="12" operator="equal">
      <formula>"&lt;17 (ВПР, КР)"</formula>
    </cfRule>
  </conditionalFormatting>
  <conditionalFormatting sqref="I87:N88">
    <cfRule type="cellIs" dxfId="0" priority="13" operator="equal">
      <formula>"&lt;17 (ВПР, КР)"</formula>
    </cfRule>
  </conditionalFormatting>
  <conditionalFormatting sqref="U87:Z88">
    <cfRule type="cellIs" dxfId="0" priority="14" operator="equal">
      <formula>"&lt;17 (ВПР, КР)"</formula>
    </cfRule>
  </conditionalFormatting>
  <conditionalFormatting sqref="AG87:AL88">
    <cfRule type="cellIs" dxfId="0" priority="15" operator="equal">
      <formula>"&lt;17 (ВПР, КР)"</formula>
    </cfRule>
  </conditionalFormatting>
  <conditionalFormatting sqref="AS87:AX88">
    <cfRule type="cellIs" dxfId="0" priority="16" operator="equal">
      <formula>"&lt;17 (ВПР, КР)"</formula>
    </cfRule>
  </conditionalFormatting>
  <conditionalFormatting sqref="BE87:BJ88">
    <cfRule type="cellIs" dxfId="0" priority="17" operator="equal">
      <formula>"&lt;17 (ВПР, КР)"</formula>
    </cfRule>
  </conditionalFormatting>
  <conditionalFormatting sqref="AA87:AF88">
    <cfRule type="cellIs" dxfId="0" priority="18" operator="equal">
      <formula>"&lt;17 (ВПР, КР)"</formula>
    </cfRule>
  </conditionalFormatting>
  <conditionalFormatting sqref="AM87:AR88">
    <cfRule type="cellIs" dxfId="0" priority="19" operator="equal">
      <formula>"&lt;17 (ВПР, КР)"</formula>
    </cfRule>
  </conditionalFormatting>
  <conditionalFormatting sqref="BD87:BD88">
    <cfRule type="cellIs" dxfId="0" priority="20" operator="equal">
      <formula>"Ошибка (6 урок)"</formula>
    </cfRule>
  </conditionalFormatting>
  <conditionalFormatting sqref="AY87:BC88">
    <cfRule type="cellIs" dxfId="0" priority="21" operator="equal">
      <formula>"&lt;17 (ВПР, КР)"</formula>
    </cfRule>
  </conditionalFormatting>
  <conditionalFormatting sqref="BP87:BP88">
    <cfRule type="cellIs" dxfId="0" priority="22" operator="equal">
      <formula>"Ошибка (6 урок)"</formula>
    </cfRule>
  </conditionalFormatting>
  <conditionalFormatting sqref="BK87:BO88">
    <cfRule type="cellIs" dxfId="0" priority="23" operator="equal">
      <formula>"&lt;17 (ВПР, КР)"</formula>
    </cfRule>
  </conditionalFormatting>
  <conditionalFormatting sqref="O87:T88">
    <cfRule type="cellIs" dxfId="0" priority="24" operator="equal">
      <formula>"&lt;17 (ВПР, КР)"</formula>
    </cfRule>
  </conditionalFormatting>
  <conditionalFormatting sqref="I94:N95">
    <cfRule type="cellIs" dxfId="0" priority="25" operator="equal">
      <formula>"&lt;17 (ВПР, КР)"</formula>
    </cfRule>
  </conditionalFormatting>
  <conditionalFormatting sqref="U94:Z95">
    <cfRule type="cellIs" dxfId="0" priority="26" operator="equal">
      <formula>"&lt;17 (ВПР, КР)"</formula>
    </cfRule>
  </conditionalFormatting>
  <conditionalFormatting sqref="AG94:AL95">
    <cfRule type="cellIs" dxfId="0" priority="27" operator="equal">
      <formula>"&lt;17 (ВПР, КР)"</formula>
    </cfRule>
  </conditionalFormatting>
  <conditionalFormatting sqref="AS94:AX95">
    <cfRule type="cellIs" dxfId="0" priority="28" operator="equal">
      <formula>"&lt;17 (ВПР, КР)"</formula>
    </cfRule>
  </conditionalFormatting>
  <conditionalFormatting sqref="BE94:BJ95">
    <cfRule type="cellIs" dxfId="0" priority="29" operator="equal">
      <formula>"&lt;17 (ВПР, КР)"</formula>
    </cfRule>
  </conditionalFormatting>
  <conditionalFormatting sqref="AA94:AF95">
    <cfRule type="cellIs" dxfId="0" priority="30" operator="equal">
      <formula>"&lt;17 (ВПР, КР)"</formula>
    </cfRule>
  </conditionalFormatting>
  <conditionalFormatting sqref="AM94:AR95">
    <cfRule type="cellIs" dxfId="0" priority="31" operator="equal">
      <formula>"&lt;17 (ВПР, КР)"</formula>
    </cfRule>
  </conditionalFormatting>
  <conditionalFormatting sqref="BD94:BD95">
    <cfRule type="cellIs" dxfId="0" priority="32" operator="equal">
      <formula>"Ошибка (6 урок)"</formula>
    </cfRule>
  </conditionalFormatting>
  <conditionalFormatting sqref="AY94:BC95">
    <cfRule type="cellIs" dxfId="0" priority="33" operator="equal">
      <formula>"&lt;17 (ВПР, КР)"</formula>
    </cfRule>
  </conditionalFormatting>
  <conditionalFormatting sqref="BP94:BP95">
    <cfRule type="cellIs" dxfId="0" priority="34" operator="equal">
      <formula>"Ошибка (6 урок)"</formula>
    </cfRule>
  </conditionalFormatting>
  <conditionalFormatting sqref="BK94:BO95">
    <cfRule type="cellIs" dxfId="0" priority="35" operator="equal">
      <formula>"&lt;17 (ВПР, КР)"</formula>
    </cfRule>
  </conditionalFormatting>
  <conditionalFormatting sqref="O94:T95">
    <cfRule type="cellIs" dxfId="0" priority="36" operator="equal">
      <formula>"&lt;17 (ВПР, КР)"</formula>
    </cfRule>
  </conditionalFormatting>
  <conditionalFormatting sqref="I101:N102">
    <cfRule type="cellIs" dxfId="0" priority="37" operator="equal">
      <formula>"&lt;17 (ВПР, КР)"</formula>
    </cfRule>
  </conditionalFormatting>
  <conditionalFormatting sqref="U101:Z102">
    <cfRule type="cellIs" dxfId="0" priority="38" operator="equal">
      <formula>"&lt;17 (ВПР, КР)"</formula>
    </cfRule>
  </conditionalFormatting>
  <conditionalFormatting sqref="AG101:AL102">
    <cfRule type="cellIs" dxfId="0" priority="39" operator="equal">
      <formula>"&lt;17 (ВПР, КР)"</formula>
    </cfRule>
  </conditionalFormatting>
  <conditionalFormatting sqref="AS101:AX102">
    <cfRule type="cellIs" dxfId="0" priority="40" operator="equal">
      <formula>"&lt;17 (ВПР, КР)"</formula>
    </cfRule>
  </conditionalFormatting>
  <conditionalFormatting sqref="BE101:BJ102">
    <cfRule type="cellIs" dxfId="0" priority="41" operator="equal">
      <formula>"&lt;17 (ВПР, КР)"</formula>
    </cfRule>
  </conditionalFormatting>
  <conditionalFormatting sqref="AA101:AF102">
    <cfRule type="cellIs" dxfId="0" priority="42" operator="equal">
      <formula>"&lt;17 (ВПР, КР)"</formula>
    </cfRule>
  </conditionalFormatting>
  <conditionalFormatting sqref="AM101:AR102">
    <cfRule type="cellIs" dxfId="0" priority="43" operator="equal">
      <formula>"&lt;17 (ВПР, КР)"</formula>
    </cfRule>
  </conditionalFormatting>
  <conditionalFormatting sqref="BD101:BD102">
    <cfRule type="cellIs" dxfId="0" priority="44" operator="equal">
      <formula>"Ошибка (6 урок)"</formula>
    </cfRule>
  </conditionalFormatting>
  <conditionalFormatting sqref="AY101:BC102">
    <cfRule type="cellIs" dxfId="0" priority="45" operator="equal">
      <formula>"&lt;17 (ВПР, КР)"</formula>
    </cfRule>
  </conditionalFormatting>
  <conditionalFormatting sqref="BP101:BP102">
    <cfRule type="cellIs" dxfId="0" priority="46" operator="equal">
      <formula>"Ошибка (6 урок)"</formula>
    </cfRule>
  </conditionalFormatting>
  <conditionalFormatting sqref="BK101:BO102">
    <cfRule type="cellIs" dxfId="0" priority="47" operator="equal">
      <formula>"&lt;17 (ВПР, КР)"</formula>
    </cfRule>
  </conditionalFormatting>
  <conditionalFormatting sqref="O101:T102">
    <cfRule type="cellIs" dxfId="0" priority="48" operator="equal">
      <formula>"&lt;17 (ВПР, КР)"</formula>
    </cfRule>
  </conditionalFormatting>
  <conditionalFormatting sqref="I108:N109">
    <cfRule type="cellIs" dxfId="0" priority="49" operator="equal">
      <formula>"&lt;17 (ВПР, КР)"</formula>
    </cfRule>
  </conditionalFormatting>
  <conditionalFormatting sqref="U108:Z109">
    <cfRule type="cellIs" dxfId="0" priority="50" operator="equal">
      <formula>"&lt;17 (ВПР, КР)"</formula>
    </cfRule>
  </conditionalFormatting>
  <conditionalFormatting sqref="AG108:AL109">
    <cfRule type="cellIs" dxfId="0" priority="51" operator="equal">
      <formula>"&lt;17 (ВПР, КР)"</formula>
    </cfRule>
  </conditionalFormatting>
  <conditionalFormatting sqref="AS108:AX109">
    <cfRule type="cellIs" dxfId="0" priority="52" operator="equal">
      <formula>"&lt;17 (ВПР, КР)"</formula>
    </cfRule>
  </conditionalFormatting>
  <conditionalFormatting sqref="BE108:BJ109">
    <cfRule type="cellIs" dxfId="0" priority="53" operator="equal">
      <formula>"&lt;17 (ВПР, КР)"</formula>
    </cfRule>
  </conditionalFormatting>
  <conditionalFormatting sqref="AA108:AF109">
    <cfRule type="cellIs" dxfId="0" priority="54" operator="equal">
      <formula>"&lt;17 (ВПР, КР)"</formula>
    </cfRule>
  </conditionalFormatting>
  <conditionalFormatting sqref="AM108:AR109">
    <cfRule type="cellIs" dxfId="0" priority="55" operator="equal">
      <formula>"&lt;17 (ВПР, КР)"</formula>
    </cfRule>
  </conditionalFormatting>
  <conditionalFormatting sqref="BD108:BD109">
    <cfRule type="cellIs" dxfId="0" priority="56" operator="equal">
      <formula>"Ошибка (6 урок)"</formula>
    </cfRule>
  </conditionalFormatting>
  <conditionalFormatting sqref="AY108:BC109">
    <cfRule type="cellIs" dxfId="0" priority="57" operator="equal">
      <formula>"&lt;17 (ВПР, КР)"</formula>
    </cfRule>
  </conditionalFormatting>
  <conditionalFormatting sqref="BP108:BP109">
    <cfRule type="cellIs" dxfId="0" priority="58" operator="equal">
      <formula>"Ошибка (6 урок)"</formula>
    </cfRule>
  </conditionalFormatting>
  <conditionalFormatting sqref="BK108:BO109">
    <cfRule type="cellIs" dxfId="0" priority="59" operator="equal">
      <formula>"&lt;17 (ВПР, КР)"</formula>
    </cfRule>
  </conditionalFormatting>
  <conditionalFormatting sqref="O108:T109">
    <cfRule type="cellIs" dxfId="0" priority="60" operator="equal">
      <formula>"&lt;17 (ВПР, КР)"</formula>
    </cfRule>
  </conditionalFormatting>
  <conditionalFormatting sqref="I115:N116">
    <cfRule type="cellIs" dxfId="0" priority="61" operator="equal">
      <formula>"&lt;17 (ВПР, КР)"</formula>
    </cfRule>
  </conditionalFormatting>
  <conditionalFormatting sqref="U115:Z116">
    <cfRule type="cellIs" dxfId="0" priority="62" operator="equal">
      <formula>"&lt;17 (ВПР, КР)"</formula>
    </cfRule>
  </conditionalFormatting>
  <conditionalFormatting sqref="AG115:AL116">
    <cfRule type="cellIs" dxfId="0" priority="63" operator="equal">
      <formula>"&lt;17 (ВПР, КР)"</formula>
    </cfRule>
  </conditionalFormatting>
  <conditionalFormatting sqref="AS115:AX116">
    <cfRule type="cellIs" dxfId="0" priority="64" operator="equal">
      <formula>"&lt;17 (ВПР, КР)"</formula>
    </cfRule>
  </conditionalFormatting>
  <conditionalFormatting sqref="BE115:BJ116">
    <cfRule type="cellIs" dxfId="0" priority="65" operator="equal">
      <formula>"&lt;17 (ВПР, КР)"</formula>
    </cfRule>
  </conditionalFormatting>
  <conditionalFormatting sqref="AA115:AF116">
    <cfRule type="cellIs" dxfId="0" priority="66" operator="equal">
      <formula>"&lt;17 (ВПР, КР)"</formula>
    </cfRule>
  </conditionalFormatting>
  <conditionalFormatting sqref="AM115:AR116">
    <cfRule type="cellIs" dxfId="0" priority="67" operator="equal">
      <formula>"&lt;17 (ВПР, КР)"</formula>
    </cfRule>
  </conditionalFormatting>
  <conditionalFormatting sqref="BD115:BD116">
    <cfRule type="cellIs" dxfId="0" priority="68" operator="equal">
      <formula>"Ошибка (6 урок)"</formula>
    </cfRule>
  </conditionalFormatting>
  <conditionalFormatting sqref="AY115:BC116">
    <cfRule type="cellIs" dxfId="0" priority="69" operator="equal">
      <formula>"&lt;17 (ВПР, КР)"</formula>
    </cfRule>
  </conditionalFormatting>
  <conditionalFormatting sqref="BP115:BP116">
    <cfRule type="cellIs" dxfId="0" priority="70" operator="equal">
      <formula>"Ошибка (6 урок)"</formula>
    </cfRule>
  </conditionalFormatting>
  <conditionalFormatting sqref="BK115:BO116">
    <cfRule type="cellIs" dxfId="0" priority="71" operator="equal">
      <formula>"&lt;17 (ВПР, КР)"</formula>
    </cfRule>
  </conditionalFormatting>
  <conditionalFormatting sqref="O115:T116">
    <cfRule type="cellIs" dxfId="0" priority="72" operator="equal">
      <formula>"&lt;17 (ВПР, КР)"</formula>
    </cfRule>
  </conditionalFormatting>
  <conditionalFormatting sqref="C6:H9 C12:H16 C19:H23 C26:H30 C33:H37 C40:H44 C47:H51 C54:H58 C71:H72 C75:H79 C82:H86 C89:H93 C96:H100 C103:H107 C110:H114 C117:H121">
    <cfRule type="cellIs" dxfId="0" priority="73" operator="equal">
      <formula>"&lt;17 (ВПР, КР)"</formula>
    </cfRule>
  </conditionalFormatting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2026-02-27T12:36:26Z</dcterms:created>
  <dc:creator>Тихомирова Светлана Анатольевна</dc:creator>
</cp:coreProperties>
</file>